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zzer\Desktop\БАЛБ_БЕК\акмарал БАЛБӨБЕК\"/>
    </mc:Choice>
  </mc:AlternateContent>
  <xr:revisionPtr revIDLastSave="0" documentId="13_ncr:1_{1AA307A8-DF6A-4BAD-A97A-E01D333D095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Еркетай" sheetId="1" r:id="rId1"/>
    <sheet name="Ақкөгершін" sheetId="2" r:id="rId2"/>
    <sheet name="Жұлдыз" sheetId="7" r:id="rId3"/>
    <sheet name="Балауса" sheetId="3" r:id="rId4"/>
    <sheet name="Інжу" sheetId="8" r:id="rId5"/>
    <sheet name="Ботақан" sheetId="4" r:id="rId6"/>
    <sheet name="Балақан" sheetId="6" r:id="rId7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4" l="1"/>
  <c r="D45" i="4"/>
  <c r="D43" i="4"/>
  <c r="D48" i="8"/>
  <c r="D49" i="8"/>
  <c r="D47" i="8"/>
  <c r="D50" i="3"/>
  <c r="D51" i="3"/>
  <c r="D49" i="3"/>
  <c r="D43" i="7"/>
  <c r="D44" i="7"/>
  <c r="D42" i="7"/>
  <c r="D48" i="7"/>
  <c r="D49" i="7"/>
  <c r="D47" i="7"/>
  <c r="D56" i="6"/>
  <c r="D57" i="6"/>
  <c r="D55" i="6"/>
  <c r="L52" i="6"/>
  <c r="L53" i="6"/>
  <c r="L51" i="6"/>
  <c r="J52" i="6"/>
  <c r="J53" i="6"/>
  <c r="J51" i="6"/>
  <c r="H52" i="6"/>
  <c r="H53" i="6"/>
  <c r="H51" i="6"/>
  <c r="F52" i="6"/>
  <c r="F53" i="6"/>
  <c r="F51" i="6"/>
  <c r="D51" i="6"/>
  <c r="D52" i="6"/>
  <c r="D53" i="6"/>
  <c r="D47" i="6"/>
  <c r="D48" i="6"/>
  <c r="D46" i="6"/>
  <c r="H43" i="6"/>
  <c r="H44" i="6"/>
  <c r="H42" i="6"/>
  <c r="F43" i="6"/>
  <c r="F44" i="6"/>
  <c r="F42" i="6"/>
  <c r="D43" i="6"/>
  <c r="D44" i="6"/>
  <c r="D42" i="6"/>
  <c r="D38" i="6"/>
  <c r="D39" i="6"/>
  <c r="D37" i="6"/>
  <c r="E57" i="6"/>
  <c r="E56" i="6"/>
  <c r="E55" i="6"/>
  <c r="E58" i="6" s="1"/>
  <c r="F54" i="6"/>
  <c r="M53" i="6"/>
  <c r="K53" i="6"/>
  <c r="I53" i="6"/>
  <c r="G53" i="6"/>
  <c r="E53" i="6"/>
  <c r="M52" i="6"/>
  <c r="K52" i="6"/>
  <c r="I52" i="6"/>
  <c r="G52" i="6"/>
  <c r="E52" i="6"/>
  <c r="M51" i="6"/>
  <c r="M54" i="6" s="1"/>
  <c r="K51" i="6"/>
  <c r="J54" i="6" s="1"/>
  <c r="I51" i="6"/>
  <c r="I54" i="6" s="1"/>
  <c r="G51" i="6"/>
  <c r="G54" i="6" s="1"/>
  <c r="E51" i="6"/>
  <c r="E54" i="6" s="1"/>
  <c r="E48" i="6"/>
  <c r="E47" i="6"/>
  <c r="E46" i="6"/>
  <c r="D49" i="6" s="1"/>
  <c r="I44" i="6"/>
  <c r="G44" i="6"/>
  <c r="E44" i="6"/>
  <c r="I43" i="6"/>
  <c r="G43" i="6"/>
  <c r="E43" i="6"/>
  <c r="I42" i="6"/>
  <c r="G42" i="6"/>
  <c r="G45" i="6" s="1"/>
  <c r="E42" i="6"/>
  <c r="E39" i="6"/>
  <c r="E38" i="6"/>
  <c r="E37" i="6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CK35" i="8"/>
  <c r="CL35" i="8"/>
  <c r="CM35" i="8"/>
  <c r="CN35" i="8"/>
  <c r="CO35" i="8"/>
  <c r="CP35" i="8"/>
  <c r="CQ35" i="8"/>
  <c r="CR35" i="8"/>
  <c r="CS35" i="8"/>
  <c r="CT35" i="8"/>
  <c r="CU35" i="8"/>
  <c r="CV35" i="8"/>
  <c r="CW35" i="8"/>
  <c r="CX35" i="8"/>
  <c r="CY35" i="8"/>
  <c r="CZ35" i="8"/>
  <c r="DA35" i="8"/>
  <c r="DB35" i="8"/>
  <c r="DC35" i="8"/>
  <c r="DD35" i="8"/>
  <c r="DE35" i="8"/>
  <c r="DF35" i="8"/>
  <c r="DG35" i="8"/>
  <c r="DH35" i="8"/>
  <c r="DI35" i="8"/>
  <c r="DJ35" i="8"/>
  <c r="DK35" i="8"/>
  <c r="DL35" i="8"/>
  <c r="DM35" i="8"/>
  <c r="DN35" i="8"/>
  <c r="DO35" i="8"/>
  <c r="DP35" i="8"/>
  <c r="DQ35" i="8"/>
  <c r="DR35" i="8"/>
  <c r="DS35" i="8"/>
  <c r="DT35" i="8"/>
  <c r="DU35" i="8"/>
  <c r="DV35" i="8"/>
  <c r="DW35" i="8"/>
  <c r="DX35" i="8"/>
  <c r="DY35" i="8"/>
  <c r="DZ35" i="8"/>
  <c r="EA35" i="8"/>
  <c r="EB35" i="8"/>
  <c r="EC35" i="8"/>
  <c r="ED35" i="8"/>
  <c r="EE35" i="8"/>
  <c r="EF35" i="8"/>
  <c r="EG35" i="8"/>
  <c r="EH35" i="8"/>
  <c r="EI35" i="8"/>
  <c r="EJ35" i="8"/>
  <c r="EK35" i="8"/>
  <c r="EL35" i="8"/>
  <c r="EM35" i="8"/>
  <c r="EN35" i="8"/>
  <c r="EO35" i="8"/>
  <c r="EP35" i="8"/>
  <c r="EQ35" i="8"/>
  <c r="ER35" i="8"/>
  <c r="ES35" i="8"/>
  <c r="ET35" i="8"/>
  <c r="EU35" i="8"/>
  <c r="EV35" i="8"/>
  <c r="EW35" i="8"/>
  <c r="EX35" i="8"/>
  <c r="EY35" i="8"/>
  <c r="EZ35" i="8"/>
  <c r="FA35" i="8"/>
  <c r="FB35" i="8"/>
  <c r="FC35" i="8"/>
  <c r="FD35" i="8"/>
  <c r="FE35" i="8"/>
  <c r="FF35" i="8"/>
  <c r="FG35" i="8"/>
  <c r="FH35" i="8"/>
  <c r="FI35" i="8"/>
  <c r="FJ35" i="8"/>
  <c r="FK35" i="8"/>
  <c r="C35" i="8"/>
  <c r="F59" i="4"/>
  <c r="F44" i="8"/>
  <c r="F45" i="8"/>
  <c r="H45" i="6" l="1"/>
  <c r="F45" i="6"/>
  <c r="L54" i="6"/>
  <c r="H54" i="6"/>
  <c r="D40" i="6"/>
  <c r="D45" i="6"/>
  <c r="D58" i="6"/>
  <c r="E40" i="6"/>
  <c r="E45" i="6"/>
  <c r="I45" i="6"/>
  <c r="E49" i="6"/>
  <c r="K54" i="6"/>
  <c r="D54" i="6"/>
  <c r="D60" i="3" l="1"/>
  <c r="D59" i="3"/>
  <c r="D58" i="3"/>
  <c r="L55" i="3"/>
  <c r="L56" i="3"/>
  <c r="L54" i="3"/>
  <c r="J55" i="3"/>
  <c r="J56" i="3"/>
  <c r="J54" i="3"/>
  <c r="H55" i="3"/>
  <c r="H56" i="3"/>
  <c r="H54" i="3"/>
  <c r="F55" i="3"/>
  <c r="F56" i="3"/>
  <c r="F54" i="3"/>
  <c r="D55" i="3"/>
  <c r="D56" i="3"/>
  <c r="D54" i="3"/>
  <c r="G45" i="8"/>
  <c r="G44" i="8"/>
  <c r="D58" i="2"/>
  <c r="D59" i="2"/>
  <c r="D57" i="2"/>
  <c r="L54" i="2"/>
  <c r="L55" i="2"/>
  <c r="L53" i="2"/>
  <c r="J54" i="2"/>
  <c r="J55" i="2"/>
  <c r="J53" i="2"/>
  <c r="H54" i="2"/>
  <c r="H55" i="2"/>
  <c r="H53" i="2"/>
  <c r="F54" i="2"/>
  <c r="F55" i="2"/>
  <c r="F53" i="2"/>
  <c r="D54" i="2"/>
  <c r="D55" i="2"/>
  <c r="D53" i="2"/>
  <c r="D49" i="2"/>
  <c r="D50" i="2"/>
  <c r="D48" i="2"/>
  <c r="F45" i="2"/>
  <c r="F46" i="2"/>
  <c r="F44" i="2"/>
  <c r="D45" i="2"/>
  <c r="D46" i="2"/>
  <c r="D44" i="2"/>
  <c r="E39" i="8" l="1"/>
  <c r="D39" i="8" s="1"/>
  <c r="E45" i="8"/>
  <c r="D45" i="8" s="1"/>
  <c r="E40" i="8"/>
  <c r="D40" i="8" s="1"/>
  <c r="G43" i="8"/>
  <c r="I44" i="8"/>
  <c r="H44" i="8" s="1"/>
  <c r="E49" i="8"/>
  <c r="G52" i="8"/>
  <c r="F52" i="8" s="1"/>
  <c r="I53" i="8"/>
  <c r="H53" i="8" s="1"/>
  <c r="K54" i="8"/>
  <c r="J54" i="8" s="1"/>
  <c r="E56" i="8"/>
  <c r="D56" i="8" s="1"/>
  <c r="E43" i="8"/>
  <c r="D43" i="8" s="1"/>
  <c r="I45" i="8"/>
  <c r="H45" i="8" s="1"/>
  <c r="E52" i="8"/>
  <c r="D52" i="8" s="1"/>
  <c r="G53" i="8"/>
  <c r="F53" i="8" s="1"/>
  <c r="I54" i="8"/>
  <c r="H54" i="8" s="1"/>
  <c r="M52" i="8"/>
  <c r="L52" i="8" s="1"/>
  <c r="E57" i="8"/>
  <c r="D57" i="8" s="1"/>
  <c r="I52" i="8"/>
  <c r="H52" i="8" s="1"/>
  <c r="K53" i="8"/>
  <c r="J53" i="8" s="1"/>
  <c r="M54" i="8"/>
  <c r="L54" i="8" s="1"/>
  <c r="E38" i="8"/>
  <c r="D38" i="8" s="1"/>
  <c r="E44" i="8"/>
  <c r="D44" i="8" s="1"/>
  <c r="E47" i="8"/>
  <c r="E53" i="8"/>
  <c r="D53" i="8" s="1"/>
  <c r="G54" i="8"/>
  <c r="F54" i="8" s="1"/>
  <c r="K52" i="8"/>
  <c r="J52" i="8" s="1"/>
  <c r="M53" i="8"/>
  <c r="L53" i="8" s="1"/>
  <c r="E58" i="8"/>
  <c r="D58" i="8" s="1"/>
  <c r="I43" i="8"/>
  <c r="H43" i="8" s="1"/>
  <c r="E48" i="8"/>
  <c r="E54" i="8"/>
  <c r="D54" i="8" s="1"/>
  <c r="G46" i="8" l="1"/>
  <c r="F43" i="8"/>
  <c r="F46" i="8" s="1"/>
  <c r="H46" i="8"/>
  <c r="D59" i="8"/>
  <c r="E50" i="8"/>
  <c r="D50" i="8"/>
  <c r="E55" i="8"/>
  <c r="D55" i="8"/>
  <c r="E59" i="8"/>
  <c r="I55" i="8"/>
  <c r="H55" i="8"/>
  <c r="J55" i="8"/>
  <c r="K55" i="8"/>
  <c r="M55" i="8"/>
  <c r="L55" i="8"/>
  <c r="G55" i="8"/>
  <c r="I46" i="8"/>
  <c r="E41" i="8"/>
  <c r="D41" i="8"/>
  <c r="E46" i="8"/>
  <c r="D46" i="8"/>
  <c r="F55" i="8"/>
  <c r="H46" i="3" l="1"/>
  <c r="H47" i="3"/>
  <c r="D46" i="3"/>
  <c r="D47" i="3"/>
  <c r="D45" i="3"/>
  <c r="D41" i="3"/>
  <c r="D42" i="3"/>
  <c r="H45" i="3"/>
  <c r="E53" i="7"/>
  <c r="D53" i="7" s="1"/>
  <c r="E52" i="7"/>
  <c r="D52" i="7" s="1"/>
  <c r="E51" i="7"/>
  <c r="D51" i="7" s="1"/>
  <c r="M49" i="7"/>
  <c r="L49" i="7" s="1"/>
  <c r="I49" i="7"/>
  <c r="H49" i="7" s="1"/>
  <c r="G49" i="7"/>
  <c r="F49" i="7" s="1"/>
  <c r="E49" i="7"/>
  <c r="M48" i="7"/>
  <c r="L48" i="7" s="1"/>
  <c r="I48" i="7"/>
  <c r="H48" i="7" s="1"/>
  <c r="G48" i="7"/>
  <c r="F48" i="7" s="1"/>
  <c r="E48" i="7"/>
  <c r="M47" i="7"/>
  <c r="L47" i="7" s="1"/>
  <c r="I47" i="7"/>
  <c r="H47" i="7" s="1"/>
  <c r="G47" i="7"/>
  <c r="F47" i="7" s="1"/>
  <c r="E47" i="7"/>
  <c r="E44" i="7"/>
  <c r="E43" i="7"/>
  <c r="E42" i="7"/>
  <c r="E45" i="7" s="1"/>
  <c r="G40" i="7"/>
  <c r="F40" i="7" s="1"/>
  <c r="E40" i="7"/>
  <c r="D40" i="7" s="1"/>
  <c r="G39" i="7"/>
  <c r="F39" i="7" s="1"/>
  <c r="E39" i="7"/>
  <c r="D39" i="7" s="1"/>
  <c r="G38" i="7"/>
  <c r="E38" i="7"/>
  <c r="D38" i="7" s="1"/>
  <c r="E35" i="7"/>
  <c r="D35" i="7" s="1"/>
  <c r="E34" i="7"/>
  <c r="D34" i="7" s="1"/>
  <c r="E33" i="7"/>
  <c r="D33" i="7" s="1"/>
  <c r="GR33" i="6"/>
  <c r="GR34" i="6" s="1"/>
  <c r="GQ33" i="6"/>
  <c r="GQ34" i="6" s="1"/>
  <c r="GP33" i="6"/>
  <c r="GP34" i="6" s="1"/>
  <c r="GO33" i="6"/>
  <c r="GO34" i="6" s="1"/>
  <c r="GN33" i="6"/>
  <c r="GN34" i="6" s="1"/>
  <c r="GM33" i="6"/>
  <c r="GM34" i="6" s="1"/>
  <c r="GL33" i="6"/>
  <c r="GL34" i="6" s="1"/>
  <c r="GK33" i="6"/>
  <c r="GK34" i="6" s="1"/>
  <c r="GJ33" i="6"/>
  <c r="GJ34" i="6" s="1"/>
  <c r="GI33" i="6"/>
  <c r="GI34" i="6" s="1"/>
  <c r="GH33" i="6"/>
  <c r="GH34" i="6" s="1"/>
  <c r="GG33" i="6"/>
  <c r="GG34" i="6" s="1"/>
  <c r="GF33" i="6"/>
  <c r="GF34" i="6" s="1"/>
  <c r="GE33" i="6"/>
  <c r="GE34" i="6" s="1"/>
  <c r="GD33" i="6"/>
  <c r="GD34" i="6" s="1"/>
  <c r="GC33" i="6"/>
  <c r="GC34" i="6" s="1"/>
  <c r="GB33" i="6"/>
  <c r="GB34" i="6" s="1"/>
  <c r="GA33" i="6"/>
  <c r="GA34" i="6" s="1"/>
  <c r="FZ33" i="6"/>
  <c r="FZ34" i="6" s="1"/>
  <c r="FY33" i="6"/>
  <c r="FY34" i="6" s="1"/>
  <c r="FX33" i="6"/>
  <c r="FX34" i="6" s="1"/>
  <c r="FW33" i="6"/>
  <c r="FW34" i="6" s="1"/>
  <c r="FV33" i="6"/>
  <c r="FV34" i="6" s="1"/>
  <c r="FU33" i="6"/>
  <c r="FU34" i="6" s="1"/>
  <c r="FT33" i="6"/>
  <c r="FT34" i="6" s="1"/>
  <c r="FS33" i="6"/>
  <c r="FS34" i="6" s="1"/>
  <c r="FR33" i="6"/>
  <c r="FR34" i="6" s="1"/>
  <c r="FQ33" i="6"/>
  <c r="FQ34" i="6" s="1"/>
  <c r="FP33" i="6"/>
  <c r="FP34" i="6" s="1"/>
  <c r="FO33" i="6"/>
  <c r="FO34" i="6" s="1"/>
  <c r="FN33" i="6"/>
  <c r="FN34" i="6" s="1"/>
  <c r="FM33" i="6"/>
  <c r="FM34" i="6" s="1"/>
  <c r="FL33" i="6"/>
  <c r="FL34" i="6" s="1"/>
  <c r="FK33" i="6"/>
  <c r="FK34" i="6" s="1"/>
  <c r="FJ33" i="6"/>
  <c r="FJ34" i="6" s="1"/>
  <c r="FI33" i="6"/>
  <c r="FI34" i="6" s="1"/>
  <c r="FH33" i="6"/>
  <c r="FH34" i="6" s="1"/>
  <c r="FG33" i="6"/>
  <c r="FG34" i="6" s="1"/>
  <c r="FF33" i="6"/>
  <c r="FF34" i="6" s="1"/>
  <c r="FE33" i="6"/>
  <c r="FE34" i="6" s="1"/>
  <c r="FD33" i="6"/>
  <c r="FD34" i="6" s="1"/>
  <c r="FC33" i="6"/>
  <c r="FC34" i="6" s="1"/>
  <c r="FB33" i="6"/>
  <c r="FB34" i="6" s="1"/>
  <c r="FA33" i="6"/>
  <c r="FA34" i="6" s="1"/>
  <c r="EZ33" i="6"/>
  <c r="EZ34" i="6" s="1"/>
  <c r="EY33" i="6"/>
  <c r="EY34" i="6" s="1"/>
  <c r="EX33" i="6"/>
  <c r="EX34" i="6" s="1"/>
  <c r="EW33" i="6"/>
  <c r="EW34" i="6" s="1"/>
  <c r="EV33" i="6"/>
  <c r="EV34" i="6" s="1"/>
  <c r="EU33" i="6"/>
  <c r="EU34" i="6" s="1"/>
  <c r="ET33" i="6"/>
  <c r="ET34" i="6" s="1"/>
  <c r="ES33" i="6"/>
  <c r="ES34" i="6" s="1"/>
  <c r="ER33" i="6"/>
  <c r="ER34" i="6" s="1"/>
  <c r="EQ33" i="6"/>
  <c r="EQ34" i="6" s="1"/>
  <c r="EP33" i="6"/>
  <c r="EP34" i="6" s="1"/>
  <c r="EO33" i="6"/>
  <c r="EO34" i="6" s="1"/>
  <c r="EN33" i="6"/>
  <c r="EN34" i="6" s="1"/>
  <c r="EM33" i="6"/>
  <c r="EM34" i="6" s="1"/>
  <c r="EL33" i="6"/>
  <c r="EL34" i="6" s="1"/>
  <c r="EK33" i="6"/>
  <c r="EK34" i="6" s="1"/>
  <c r="EJ33" i="6"/>
  <c r="EJ34" i="6" s="1"/>
  <c r="EI33" i="6"/>
  <c r="EI34" i="6" s="1"/>
  <c r="EH33" i="6"/>
  <c r="EH34" i="6" s="1"/>
  <c r="EG33" i="6"/>
  <c r="EG34" i="6" s="1"/>
  <c r="EF33" i="6"/>
  <c r="EF34" i="6" s="1"/>
  <c r="EE33" i="6"/>
  <c r="EE34" i="6" s="1"/>
  <c r="ED33" i="6"/>
  <c r="ED34" i="6" s="1"/>
  <c r="EC33" i="6"/>
  <c r="EC34" i="6" s="1"/>
  <c r="EB33" i="6"/>
  <c r="EB34" i="6" s="1"/>
  <c r="EA33" i="6"/>
  <c r="EA34" i="6" s="1"/>
  <c r="DZ33" i="6"/>
  <c r="DZ34" i="6" s="1"/>
  <c r="DY33" i="6"/>
  <c r="DY34" i="6" s="1"/>
  <c r="DX33" i="6"/>
  <c r="DX34" i="6" s="1"/>
  <c r="DW33" i="6"/>
  <c r="DW34" i="6" s="1"/>
  <c r="DV33" i="6"/>
  <c r="DV34" i="6" s="1"/>
  <c r="DU33" i="6"/>
  <c r="DU34" i="6" s="1"/>
  <c r="DT33" i="6"/>
  <c r="DT34" i="6" s="1"/>
  <c r="DS33" i="6"/>
  <c r="DS34" i="6" s="1"/>
  <c r="DR33" i="6"/>
  <c r="DR34" i="6" s="1"/>
  <c r="DQ33" i="6"/>
  <c r="DQ34" i="6" s="1"/>
  <c r="DP33" i="6"/>
  <c r="DP34" i="6" s="1"/>
  <c r="DO33" i="6"/>
  <c r="DO34" i="6" s="1"/>
  <c r="DN33" i="6"/>
  <c r="DN34" i="6" s="1"/>
  <c r="DM33" i="6"/>
  <c r="DM34" i="6" s="1"/>
  <c r="DL33" i="6"/>
  <c r="DL34" i="6" s="1"/>
  <c r="DK33" i="6"/>
  <c r="DK34" i="6" s="1"/>
  <c r="DJ33" i="6"/>
  <c r="DJ34" i="6" s="1"/>
  <c r="DI33" i="6"/>
  <c r="DI34" i="6" s="1"/>
  <c r="DH33" i="6"/>
  <c r="DH34" i="6" s="1"/>
  <c r="DG33" i="6"/>
  <c r="DG34" i="6" s="1"/>
  <c r="DF33" i="6"/>
  <c r="DF34" i="6" s="1"/>
  <c r="DE33" i="6"/>
  <c r="DE34" i="6" s="1"/>
  <c r="DD33" i="6"/>
  <c r="DD34" i="6" s="1"/>
  <c r="DC33" i="6"/>
  <c r="DC34" i="6" s="1"/>
  <c r="DB33" i="6"/>
  <c r="DB34" i="6" s="1"/>
  <c r="DA33" i="6"/>
  <c r="DA34" i="6" s="1"/>
  <c r="CZ33" i="6"/>
  <c r="CZ34" i="6" s="1"/>
  <c r="CY33" i="6"/>
  <c r="CY34" i="6" s="1"/>
  <c r="CX33" i="6"/>
  <c r="CX34" i="6" s="1"/>
  <c r="CW33" i="6"/>
  <c r="CW34" i="6" s="1"/>
  <c r="CV33" i="6"/>
  <c r="CV34" i="6" s="1"/>
  <c r="CU33" i="6"/>
  <c r="CU34" i="6" s="1"/>
  <c r="CT33" i="6"/>
  <c r="CT34" i="6" s="1"/>
  <c r="CS33" i="6"/>
  <c r="CS34" i="6" s="1"/>
  <c r="CR33" i="6"/>
  <c r="CR34" i="6" s="1"/>
  <c r="CQ33" i="6"/>
  <c r="CQ34" i="6" s="1"/>
  <c r="CP33" i="6"/>
  <c r="CP34" i="6" s="1"/>
  <c r="CO33" i="6"/>
  <c r="CO34" i="6" s="1"/>
  <c r="CN33" i="6"/>
  <c r="CN34" i="6" s="1"/>
  <c r="CM33" i="6"/>
  <c r="CM34" i="6" s="1"/>
  <c r="CL33" i="6"/>
  <c r="CL34" i="6" s="1"/>
  <c r="CK33" i="6"/>
  <c r="CK34" i="6" s="1"/>
  <c r="CJ33" i="6"/>
  <c r="CJ34" i="6" s="1"/>
  <c r="CI33" i="6"/>
  <c r="CI34" i="6" s="1"/>
  <c r="CH33" i="6"/>
  <c r="CH34" i="6" s="1"/>
  <c r="CG33" i="6"/>
  <c r="CG34" i="6" s="1"/>
  <c r="CF33" i="6"/>
  <c r="CF34" i="6" s="1"/>
  <c r="CE33" i="6"/>
  <c r="CE34" i="6" s="1"/>
  <c r="CD33" i="6"/>
  <c r="CD34" i="6" s="1"/>
  <c r="CC33" i="6"/>
  <c r="CC34" i="6" s="1"/>
  <c r="CB33" i="6"/>
  <c r="CB34" i="6" s="1"/>
  <c r="CA33" i="6"/>
  <c r="CA34" i="6" s="1"/>
  <c r="BZ33" i="6"/>
  <c r="BZ34" i="6" s="1"/>
  <c r="BY33" i="6"/>
  <c r="BY34" i="6" s="1"/>
  <c r="BX33" i="6"/>
  <c r="BX34" i="6" s="1"/>
  <c r="BW33" i="6"/>
  <c r="BW34" i="6" s="1"/>
  <c r="BV33" i="6"/>
  <c r="BV34" i="6" s="1"/>
  <c r="BU33" i="6"/>
  <c r="BU34" i="6" s="1"/>
  <c r="BT33" i="6"/>
  <c r="BT34" i="6" s="1"/>
  <c r="BS33" i="6"/>
  <c r="BS34" i="6" s="1"/>
  <c r="BR33" i="6"/>
  <c r="BR34" i="6" s="1"/>
  <c r="BQ33" i="6"/>
  <c r="BQ34" i="6" s="1"/>
  <c r="BP33" i="6"/>
  <c r="BP34" i="6" s="1"/>
  <c r="BO33" i="6"/>
  <c r="BO34" i="6" s="1"/>
  <c r="BN33" i="6"/>
  <c r="BN34" i="6" s="1"/>
  <c r="BM33" i="6"/>
  <c r="BM34" i="6" s="1"/>
  <c r="BL33" i="6"/>
  <c r="BL34" i="6" s="1"/>
  <c r="BK33" i="6"/>
  <c r="BK34" i="6" s="1"/>
  <c r="BJ33" i="6"/>
  <c r="BJ34" i="6" s="1"/>
  <c r="BI33" i="6"/>
  <c r="BI34" i="6" s="1"/>
  <c r="BH33" i="6"/>
  <c r="BH34" i="6" s="1"/>
  <c r="BG33" i="6"/>
  <c r="BG34" i="6" s="1"/>
  <c r="BF33" i="6"/>
  <c r="BF34" i="6" s="1"/>
  <c r="BE33" i="6"/>
  <c r="BE34" i="6" s="1"/>
  <c r="BD33" i="6"/>
  <c r="BD34" i="6" s="1"/>
  <c r="BC33" i="6"/>
  <c r="BC34" i="6" s="1"/>
  <c r="BB33" i="6"/>
  <c r="BB34" i="6" s="1"/>
  <c r="BA33" i="6"/>
  <c r="BA34" i="6" s="1"/>
  <c r="AZ33" i="6"/>
  <c r="AZ34" i="6" s="1"/>
  <c r="AY33" i="6"/>
  <c r="AY34" i="6" s="1"/>
  <c r="AX33" i="6"/>
  <c r="AX34" i="6" s="1"/>
  <c r="AW33" i="6"/>
  <c r="AW34" i="6" s="1"/>
  <c r="AV33" i="6"/>
  <c r="AV34" i="6" s="1"/>
  <c r="AU33" i="6"/>
  <c r="AU34" i="6" s="1"/>
  <c r="AT33" i="6"/>
  <c r="AT34" i="6" s="1"/>
  <c r="AS33" i="6"/>
  <c r="AS34" i="6" s="1"/>
  <c r="AR33" i="6"/>
  <c r="AR34" i="6" s="1"/>
  <c r="AQ33" i="6"/>
  <c r="AQ34" i="6" s="1"/>
  <c r="AP33" i="6"/>
  <c r="AP34" i="6" s="1"/>
  <c r="AO33" i="6"/>
  <c r="AO34" i="6" s="1"/>
  <c r="AN33" i="6"/>
  <c r="AN34" i="6" s="1"/>
  <c r="AM33" i="6"/>
  <c r="AM34" i="6" s="1"/>
  <c r="AL33" i="6"/>
  <c r="AL34" i="6" s="1"/>
  <c r="AK33" i="6"/>
  <c r="AK34" i="6" s="1"/>
  <c r="AJ33" i="6"/>
  <c r="AJ34" i="6" s="1"/>
  <c r="AI33" i="6"/>
  <c r="AI34" i="6" s="1"/>
  <c r="AH33" i="6"/>
  <c r="AH34" i="6" s="1"/>
  <c r="AG33" i="6"/>
  <c r="AG34" i="6" s="1"/>
  <c r="AF33" i="6"/>
  <c r="AF34" i="6" s="1"/>
  <c r="AE33" i="6"/>
  <c r="AE34" i="6" s="1"/>
  <c r="AD33" i="6"/>
  <c r="AD34" i="6" s="1"/>
  <c r="AC33" i="6"/>
  <c r="AC34" i="6" s="1"/>
  <c r="AB33" i="6"/>
  <c r="AB34" i="6" s="1"/>
  <c r="AA33" i="6"/>
  <c r="AA34" i="6" s="1"/>
  <c r="Z33" i="6"/>
  <c r="Z34" i="6" s="1"/>
  <c r="Y33" i="6"/>
  <c r="Y34" i="6" s="1"/>
  <c r="X33" i="6"/>
  <c r="X34" i="6" s="1"/>
  <c r="W33" i="6"/>
  <c r="W34" i="6" s="1"/>
  <c r="V33" i="6"/>
  <c r="V34" i="6" s="1"/>
  <c r="U33" i="6"/>
  <c r="U34" i="6" s="1"/>
  <c r="T33" i="6"/>
  <c r="T34" i="6" s="1"/>
  <c r="S33" i="6"/>
  <c r="S34" i="6" s="1"/>
  <c r="R33" i="6"/>
  <c r="R34" i="6" s="1"/>
  <c r="Q33" i="6"/>
  <c r="Q34" i="6" s="1"/>
  <c r="P33" i="6"/>
  <c r="P34" i="6" s="1"/>
  <c r="O33" i="6"/>
  <c r="O34" i="6" s="1"/>
  <c r="N33" i="6"/>
  <c r="N34" i="6" s="1"/>
  <c r="M33" i="6"/>
  <c r="M34" i="6" s="1"/>
  <c r="L33" i="6"/>
  <c r="L34" i="6" s="1"/>
  <c r="K33" i="6"/>
  <c r="K34" i="6" s="1"/>
  <c r="J33" i="6"/>
  <c r="J34" i="6" s="1"/>
  <c r="I33" i="6"/>
  <c r="I34" i="6" s="1"/>
  <c r="H33" i="6"/>
  <c r="H34" i="6" s="1"/>
  <c r="G33" i="6"/>
  <c r="G34" i="6" s="1"/>
  <c r="F33" i="6"/>
  <c r="F34" i="6" s="1"/>
  <c r="E33" i="6"/>
  <c r="E34" i="6" s="1"/>
  <c r="D33" i="6"/>
  <c r="D34" i="6" s="1"/>
  <c r="C33" i="6"/>
  <c r="C34" i="6" s="1"/>
  <c r="D40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C37" i="3"/>
  <c r="D48" i="1"/>
  <c r="D49" i="1"/>
  <c r="D47" i="1"/>
  <c r="F44" i="1"/>
  <c r="F45" i="1"/>
  <c r="F43" i="1"/>
  <c r="D44" i="1"/>
  <c r="D45" i="1"/>
  <c r="D43" i="1"/>
  <c r="F35" i="1"/>
  <c r="F36" i="1"/>
  <c r="F34" i="1"/>
  <c r="D35" i="1"/>
  <c r="D36" i="1"/>
  <c r="D34" i="1"/>
  <c r="G41" i="7" l="1"/>
  <c r="F38" i="7"/>
  <c r="E54" i="7"/>
  <c r="M50" i="7"/>
  <c r="D45" i="7"/>
  <c r="I50" i="7"/>
  <c r="D50" i="7"/>
  <c r="D36" i="7"/>
  <c r="E50" i="7"/>
  <c r="K50" i="7"/>
  <c r="E36" i="7"/>
  <c r="D41" i="7"/>
  <c r="L50" i="7"/>
  <c r="G50" i="7"/>
  <c r="E41" i="7"/>
  <c r="H50" i="7"/>
  <c r="D54" i="7"/>
  <c r="F50" i="7"/>
  <c r="J50" i="7"/>
  <c r="F41" i="7"/>
  <c r="K54" i="2" l="1"/>
  <c r="K55" i="2"/>
  <c r="C36" i="3" l="1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DZ36" i="3"/>
  <c r="EA36" i="3"/>
  <c r="EB36" i="3"/>
  <c r="EC36" i="3"/>
  <c r="ED36" i="3"/>
  <c r="EE36" i="3"/>
  <c r="EF36" i="3"/>
  <c r="EG36" i="3"/>
  <c r="EH36" i="3"/>
  <c r="EI36" i="3"/>
  <c r="EJ36" i="3"/>
  <c r="EK36" i="3"/>
  <c r="EL36" i="3"/>
  <c r="EM36" i="3"/>
  <c r="EN36" i="3"/>
  <c r="EO36" i="3"/>
  <c r="EP36" i="3"/>
  <c r="EQ36" i="3"/>
  <c r="ER36" i="3"/>
  <c r="ES36" i="3"/>
  <c r="ET36" i="3"/>
  <c r="EU36" i="3"/>
  <c r="EV36" i="3"/>
  <c r="EW36" i="3"/>
  <c r="EX36" i="3"/>
  <c r="EY36" i="3"/>
  <c r="EZ36" i="3"/>
  <c r="FA36" i="3"/>
  <c r="FB36" i="3"/>
  <c r="FC36" i="3"/>
  <c r="FD36" i="3"/>
  <c r="FE36" i="3"/>
  <c r="FF36" i="3"/>
  <c r="FG36" i="3"/>
  <c r="FH36" i="3"/>
  <c r="FI36" i="3"/>
  <c r="FJ36" i="3"/>
  <c r="FK36" i="3"/>
  <c r="E39" i="2" l="1"/>
  <c r="D39" i="2" s="1"/>
  <c r="E60" i="3"/>
  <c r="E59" i="3"/>
  <c r="E58" i="3"/>
  <c r="M54" i="3"/>
  <c r="M55" i="3"/>
  <c r="M56" i="3"/>
  <c r="K54" i="3"/>
  <c r="K55" i="3"/>
  <c r="K56" i="3"/>
  <c r="I54" i="3"/>
  <c r="I55" i="3"/>
  <c r="I56" i="3"/>
  <c r="G54" i="3"/>
  <c r="G55" i="3"/>
  <c r="G56" i="3"/>
  <c r="E54" i="3"/>
  <c r="E55" i="3"/>
  <c r="E56" i="3"/>
  <c r="E49" i="3"/>
  <c r="E50" i="3"/>
  <c r="E51" i="3"/>
  <c r="I45" i="3"/>
  <c r="I46" i="3"/>
  <c r="I47" i="3"/>
  <c r="E45" i="3"/>
  <c r="E46" i="3"/>
  <c r="E47" i="3"/>
  <c r="E40" i="3"/>
  <c r="E41" i="3"/>
  <c r="E42" i="3"/>
  <c r="E59" i="2"/>
  <c r="E58" i="2"/>
  <c r="E57" i="2"/>
  <c r="M53" i="2"/>
  <c r="M54" i="2"/>
  <c r="M55" i="2"/>
  <c r="K53" i="2"/>
  <c r="I53" i="2"/>
  <c r="I54" i="2"/>
  <c r="I55" i="2"/>
  <c r="G53" i="2"/>
  <c r="G54" i="2"/>
  <c r="G55" i="2"/>
  <c r="E53" i="2"/>
  <c r="E54" i="2"/>
  <c r="E55" i="2"/>
  <c r="E48" i="2"/>
  <c r="E49" i="2"/>
  <c r="E50" i="2"/>
  <c r="G44" i="2"/>
  <c r="G45" i="2"/>
  <c r="G46" i="2"/>
  <c r="E44" i="2"/>
  <c r="E45" i="2"/>
  <c r="E46" i="2"/>
  <c r="E40" i="2"/>
  <c r="D40" i="2" s="1"/>
  <c r="E41" i="2"/>
  <c r="D41" i="2" s="1"/>
  <c r="E48" i="1"/>
  <c r="E47" i="1"/>
  <c r="E49" i="1"/>
  <c r="G43" i="1"/>
  <c r="G44" i="1"/>
  <c r="G45" i="1"/>
  <c r="E43" i="1"/>
  <c r="E44" i="1"/>
  <c r="E45" i="1"/>
  <c r="E38" i="1"/>
  <c r="E39" i="1"/>
  <c r="E40" i="1"/>
  <c r="G34" i="1"/>
  <c r="G35" i="1"/>
  <c r="G36" i="1"/>
  <c r="E34" i="1"/>
  <c r="E35" i="1"/>
  <c r="E36" i="1"/>
  <c r="D61" i="3" l="1"/>
  <c r="E61" i="3"/>
  <c r="M57" i="3"/>
  <c r="L57" i="3"/>
  <c r="K57" i="3"/>
  <c r="J57" i="3"/>
  <c r="I57" i="3"/>
  <c r="H57" i="3"/>
  <c r="G57" i="3"/>
  <c r="F57" i="3"/>
  <c r="E52" i="3"/>
  <c r="D52" i="3"/>
  <c r="E57" i="3"/>
  <c r="D57" i="3"/>
  <c r="I48" i="3"/>
  <c r="H48" i="3"/>
  <c r="D43" i="3"/>
  <c r="E43" i="3"/>
  <c r="E48" i="3"/>
  <c r="D48" i="3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46" i="1"/>
  <c r="F46" i="1"/>
  <c r="E50" i="1"/>
  <c r="D50" i="1"/>
  <c r="E46" i="1"/>
  <c r="D46" i="1"/>
  <c r="E41" i="1"/>
  <c r="D41" i="1" s="1"/>
  <c r="G37" i="1"/>
  <c r="F37" i="1"/>
  <c r="E37" i="1"/>
  <c r="D37" i="1"/>
  <c r="E32" i="1"/>
  <c r="FL39" i="4" l="1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E61" i="4" l="1"/>
  <c r="D61" i="4" s="1"/>
  <c r="E63" i="4"/>
  <c r="D63" i="4" s="1"/>
  <c r="E62" i="4"/>
  <c r="D62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G58" i="4"/>
  <c r="G59" i="4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E44" i="4"/>
  <c r="E45" i="4"/>
  <c r="D64" i="4" l="1"/>
  <c r="E64" i="4"/>
  <c r="L60" i="4"/>
  <c r="M60" i="4"/>
  <c r="J60" i="4"/>
  <c r="K60" i="4"/>
  <c r="H60" i="4"/>
  <c r="I60" i="4"/>
  <c r="G60" i="4"/>
  <c r="F60" i="4" s="1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<sst xmlns="http://schemas.openxmlformats.org/spreadsheetml/2006/main" count="2457" uniqueCount="1137">
  <si>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</si>
  <si>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</si>
  <si>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</si>
  <si>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</si>
  <si>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</si>
  <si>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</si>
  <si>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</si>
  <si>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</si>
  <si>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</si>
  <si>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</si>
  <si>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</si>
  <si>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</si>
  <si>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</si>
  <si>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</si>
  <si>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</si>
  <si>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</si>
  <si>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</si>
  <si>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</si>
  <si>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</si>
  <si>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</si>
  <si>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</si>
  <si>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</si>
  <si>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</si>
  <si>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</si>
  <si>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</si>
  <si>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</si>
  <si>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</si>
  <si>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</si>
  <si>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</si>
  <si>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</si>
  <si>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</si>
  <si>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</si>
  <si>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</si>
  <si>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</si>
  <si>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</si>
  <si>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</si>
  <si>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</si>
  <si>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</si>
  <si>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</si>
  <si>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</si>
  <si>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</si>
  <si>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</si>
  <si>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</si>
  <si>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</si>
  <si>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</si>
  <si>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</si>
  <si>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</si>
  <si>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</si>
  <si>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</si>
  <si>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</si>
  <si>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</si>
  <si>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</si>
  <si>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</si>
  <si>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</si>
  <si>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</si>
  <si>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</si>
  <si>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</si>
  <si>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</si>
  <si>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</si>
  <si>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</si>
  <si>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</si>
  <si>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</si>
  <si>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</si>
  <si>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</si>
  <si>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</si>
  <si>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</si>
  <si>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</si>
  <si>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</si>
  <si>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</si>
  <si>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</si>
  <si>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</si>
  <si>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</si>
  <si>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</si>
  <si>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</si>
  <si>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</si>
  <si>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</si>
  <si>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</si>
  <si>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</si>
  <si>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</si>
  <si>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</si>
  <si>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</si>
  <si>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</si>
  <si>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</si>
  <si>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</si>
  <si>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</si>
  <si>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</si>
  <si>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</si>
  <si>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</si>
  <si>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</si>
  <si>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</si>
  <si>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</si>
  <si>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</si>
  <si>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</si>
  <si>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</si>
  <si>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</si>
  <si>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</si>
  <si>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</si>
  <si>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</si>
  <si>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</si>
  <si>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</si>
  <si>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</si>
  <si>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</si>
  <si>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</si>
  <si>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</si>
  <si>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</si>
  <si>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</si>
  <si>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</si>
  <si>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</si>
  <si>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</si>
  <si>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</si>
  <si>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</si>
  <si>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</si>
  <si>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</si>
  <si>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</si>
  <si>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</si>
  <si>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</si>
  <si>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</si>
  <si>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</si>
  <si>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</si>
  <si>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</si>
  <si>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</si>
  <si>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</si>
  <si>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</si>
  <si>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</si>
  <si>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</si>
  <si>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</si>
  <si>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</si>
  <si>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</si>
  <si>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</si>
  <si>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</si>
  <si>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</si>
  <si>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</si>
  <si>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</si>
  <si>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</si>
  <si>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</si>
  <si>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</si>
  <si>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</si>
  <si>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</si>
  <si>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</si>
  <si>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</si>
  <si>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</si>
  <si>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</si>
  <si>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</si>
  <si>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</si>
  <si>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</si>
  <si>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</si>
  <si>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</si>
  <si>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</si>
  <si>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</si>
  <si>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</si>
  <si>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</si>
  <si>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</si>
  <si>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</si>
  <si>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</si>
  <si>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</si>
  <si>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</si>
  <si>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</si>
  <si>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</si>
  <si>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</si>
  <si>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</si>
  <si>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</si>
  <si>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</si>
  <si>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</si>
  <si>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</si>
  <si>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</si>
  <si>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</si>
  <si>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</si>
  <si>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</si>
  <si>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</si>
  <si>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</si>
  <si>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</si>
  <si>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</si>
  <si>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</si>
  <si>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</si>
  <si>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</si>
  <si>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</si>
  <si>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</si>
  <si>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</si>
  <si>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</si>
  <si>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</si>
  <si>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</si>
  <si>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</si>
  <si>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</si>
  <si>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</si>
  <si>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</si>
  <si>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</si>
  <si>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</si>
  <si>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</si>
  <si>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</si>
  <si>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</si>
  <si>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</si>
  <si>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</si>
  <si>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</si>
  <si>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</si>
  <si>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</si>
  <si>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</si>
  <si>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</si>
  <si>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</si>
  <si>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</si>
  <si>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</si>
  <si>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</si>
  <si>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</si>
  <si>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</si>
  <si>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</si>
  <si>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</si>
  <si>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</si>
  <si>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</si>
  <si>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</si>
  <si>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</si>
  <si>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</si>
  <si>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</si>
  <si>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</si>
  <si>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</si>
  <si>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</si>
  <si>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</si>
  <si>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</si>
  <si>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</si>
  <si>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</si>
  <si>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</si>
  <si>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</si>
  <si>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</si>
  <si>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</si>
  <si>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</si>
  <si>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</si>
  <si>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</si>
  <si>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</si>
  <si>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</si>
  <si>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</si>
  <si>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</si>
  <si>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</si>
  <si>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</si>
  <si>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</si>
  <si>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</si>
  <si>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</si>
  <si>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</si>
  <si>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</si>
  <si>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</si>
  <si>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</si>
  <si>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</si>
  <si>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</si>
  <si>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</si>
  <si>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</si>
  <si>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</si>
  <si>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</si>
  <si>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</si>
  <si>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</si>
  <si>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</si>
  <si>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</si>
  <si>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</si>
  <si>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</si>
  <si>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</si>
  <si>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</si>
  <si>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</si>
  <si>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</si>
  <si>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</si>
  <si>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</si>
  <si>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</si>
  <si>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</si>
  <si>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</si>
  <si>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</si>
  <si>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</si>
  <si>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</si>
  <si>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</si>
  <si>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</si>
  <si>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</si>
  <si>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</si>
  <si>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</si>
  <si>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</si>
  <si>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</si>
  <si>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</si>
  <si>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</si>
  <si>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</si>
  <si>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</si>
  <si>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</si>
  <si>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</si>
  <si>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</si>
  <si>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</si>
  <si>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</si>
  <si>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</si>
  <si>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</si>
  <si>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</si>
  <si>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</si>
  <si>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</si>
  <si>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</si>
  <si>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</si>
  <si>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</si>
  <si>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</si>
  <si>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</si>
  <si>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</si>
  <si>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</si>
  <si>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</si>
  <si>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</si>
  <si>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</si>
  <si>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</si>
  <si>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</si>
  <si>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</si>
  <si>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</si>
  <si>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</si>
  <si>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</si>
  <si>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</si>
  <si>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</si>
  <si>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</si>
  <si>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</si>
  <si>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</si>
  <si>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</si>
  <si>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</si>
  <si>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</si>
  <si>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</si>
  <si>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</si>
  <si>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</si>
  <si>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</si>
  <si>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</si>
  <si>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</si>
  <si>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</si>
  <si>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</si>
  <si>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</si>
  <si>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</si>
  <si>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</si>
  <si>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</si>
  <si>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</si>
  <si>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</si>
  <si>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</si>
  <si>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</si>
  <si>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</si>
  <si>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</si>
  <si>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</si>
  <si>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</si>
  <si>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</si>
  <si>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</si>
  <si>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</si>
  <si>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</si>
  <si>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</si>
  <si>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</si>
  <si>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</si>
  <si>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</si>
  <si>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</si>
  <si>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</si>
  <si>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</si>
  <si>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</si>
  <si>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</si>
  <si>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</si>
  <si>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</si>
  <si>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</si>
  <si>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</si>
  <si>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</si>
  <si>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</si>
  <si>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</si>
  <si>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</si>
  <si>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</si>
  <si>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</si>
  <si>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</si>
  <si>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</si>
  <si>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</si>
  <si>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</si>
  <si>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</si>
  <si>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</si>
  <si>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</si>
  <si>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</si>
  <si>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</si>
  <si>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</si>
  <si>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</si>
  <si>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</si>
  <si>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</si>
  <si>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</si>
  <si>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</si>
  <si>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</si>
  <si>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</si>
  <si>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</si>
  <si>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</si>
  <si>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</si>
  <si>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</si>
  <si>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</si>
  <si>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</si>
  <si>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</si>
  <si>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</si>
  <si>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</si>
  <si>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</si>
  <si>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</si>
  <si>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</si>
  <si>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</si>
  <si>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</si>
  <si>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</si>
  <si>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</si>
  <si>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</si>
  <si>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</si>
  <si>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</si>
  <si>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</si>
  <si>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</si>
  <si>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</si>
  <si>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</si>
  <si>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</si>
  <si>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</si>
  <si>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</si>
  <si>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</si>
  <si>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</si>
  <si>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</si>
  <si>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</si>
  <si>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</si>
  <si>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</si>
  <si>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</si>
  <si>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</si>
  <si>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</si>
  <si>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</si>
  <si>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</si>
  <si>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</si>
  <si>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</si>
  <si>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</si>
  <si>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</si>
  <si>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</si>
  <si>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</si>
  <si>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</si>
  <si>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</si>
  <si>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</si>
  <si>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</si>
  <si>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</si>
  <si>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</si>
  <si>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</si>
  <si>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</si>
  <si>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</si>
  <si>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</si>
  <si>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</si>
  <si>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</si>
  <si>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</si>
  <si>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</si>
  <si>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</si>
  <si>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</si>
  <si>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</si>
  <si>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</si>
  <si>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</si>
  <si>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</si>
  <si>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</si>
  <si>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</si>
  <si>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</si>
  <si>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</si>
  <si>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</si>
  <si>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</si>
  <si>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</si>
  <si>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</si>
  <si>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</si>
  <si>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</si>
  <si>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</si>
  <si>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</si>
  <si>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</si>
  <si>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</si>
  <si>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</si>
  <si>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</si>
  <si>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</si>
  <si>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</si>
  <si>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</si>
  <si>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</si>
  <si>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</si>
  <si>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</si>
  <si>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</si>
  <si>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</si>
  <si>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</si>
  <si>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</si>
  <si>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</si>
  <si>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</si>
  <si>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</si>
  <si>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</si>
  <si>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</si>
  <si>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</si>
  <si>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</si>
  <si>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</si>
  <si>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</si>
  <si>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</si>
  <si>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</si>
  <si>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</si>
  <si>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</si>
  <si>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</si>
  <si>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</si>
  <si>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</si>
  <si>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</si>
  <si>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</si>
  <si>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</si>
  <si>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</si>
  <si>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</si>
  <si>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</si>
  <si>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</si>
  <si>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</si>
  <si>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</si>
  <si>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</si>
  <si>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</si>
  <si>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</si>
  <si>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</si>
  <si>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</si>
  <si>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</si>
  <si>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</si>
  <si>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</si>
  <si>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</si>
  <si>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</si>
  <si>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</si>
  <si>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</si>
  <si>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</si>
  <si>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</si>
  <si>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</si>
  <si>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</si>
  <si>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</si>
  <si>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</si>
  <si>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</si>
  <si>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</si>
  <si>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</si>
  <si>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</si>
  <si>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</si>
  <si>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</si>
  <si>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</si>
  <si>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</si>
  <si>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</si>
  <si>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</si>
  <si>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</si>
  <si>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</si>
  <si>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</si>
  <si>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</si>
  <si>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</si>
  <si>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</si>
  <si>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</si>
  <si>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</si>
  <si>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</si>
  <si>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</si>
  <si>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</si>
  <si>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</si>
  <si>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</si>
  <si>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</si>
  <si>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</si>
  <si>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</si>
  <si>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</si>
  <si>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</si>
  <si>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</si>
  <si>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</si>
  <si>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</si>
  <si>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</si>
  <si>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</si>
  <si>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</si>
  <si>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</si>
  <si>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</si>
  <si>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</si>
  <si>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</si>
  <si>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</si>
  <si>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</si>
  <si>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</si>
  <si>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</si>
  <si>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</si>
  <si>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</si>
  <si>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</si>
  <si>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</si>
  <si>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</si>
  <si>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</si>
  <si>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</si>
  <si>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</si>
  <si>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</si>
  <si>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</si>
  <si>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</si>
  <si>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</si>
  <si>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</si>
  <si>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</si>
  <si>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</si>
  <si>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</si>
  <si>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</si>
  <si>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</si>
  <si>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</si>
  <si>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</si>
  <si>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</si>
  <si>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</si>
  <si>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</si>
  <si>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</si>
  <si>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</si>
  <si>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</si>
  <si>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</si>
  <si>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</si>
  <si>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</si>
  <si>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</si>
  <si>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</si>
  <si>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</si>
  <si>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</si>
  <si>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</si>
  <si>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</si>
  <si>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</si>
  <si>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</si>
  <si>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</si>
  <si>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</si>
  <si>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</si>
  <si>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</si>
  <si>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</si>
  <si>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</si>
  <si>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</si>
  <si>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</si>
  <si>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</si>
  <si>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</si>
  <si>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</si>
  <si>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</si>
  <si>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</si>
  <si>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</si>
  <si>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</si>
  <si>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</si>
  <si>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</si>
  <si>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</si>
  <si>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</si>
  <si>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</si>
  <si>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</si>
  <si>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</si>
  <si>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</si>
  <si>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</si>
  <si>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</si>
  <si>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</si>
  <si>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</si>
  <si>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</si>
  <si>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</si>
  <si>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</si>
  <si>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</si>
  <si>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</si>
  <si>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</si>
  <si>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</si>
  <si>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</si>
  <si>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</si>
  <si>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</si>
  <si>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</si>
  <si>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</si>
  <si>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</si>
  <si>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</si>
  <si>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</si>
  <si>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</si>
  <si>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</si>
  <si>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</si>
  <si>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</si>
  <si>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</si>
  <si>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</si>
  <si>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</si>
  <si>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</si>
  <si>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</si>
  <si>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</si>
  <si>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</si>
  <si>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</si>
  <si>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</si>
  <si>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</si>
  <si>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</si>
  <si>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</si>
  <si>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</si>
  <si>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</si>
  <si>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</si>
  <si>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</si>
  <si>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</si>
  <si>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</si>
  <si>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</si>
  <si>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</si>
  <si>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</si>
  <si>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</si>
  <si>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</si>
  <si>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</si>
  <si>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</si>
  <si>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</si>
  <si>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</si>
  <si>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</si>
  <si>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</si>
  <si>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</si>
  <si>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</si>
  <si>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</si>
  <si>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</si>
  <si>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</si>
  <si>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</si>
  <si>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</si>
  <si>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</si>
  <si>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</si>
  <si>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</si>
  <si>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</si>
  <si>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</si>
  <si>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</si>
  <si>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</si>
  <si>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</si>
  <si>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</si>
  <si>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</si>
  <si>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</si>
  <si>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</si>
  <si>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</si>
  <si>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</si>
  <si>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</si>
  <si>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</si>
  <si>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</si>
  <si>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</si>
  <si>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</si>
  <si>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</si>
  <si>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</si>
  <si>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</si>
  <si>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</si>
  <si>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</si>
  <si>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</si>
  <si>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</si>
  <si>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</si>
  <si>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</si>
  <si>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</si>
  <si>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</si>
  <si>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</si>
  <si>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</si>
  <si>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</si>
  <si>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</si>
  <si>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</si>
  <si>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</si>
  <si>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</si>
  <si>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</si>
  <si>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</si>
  <si>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</si>
  <si>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</si>
  <si>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</si>
  <si>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</si>
  <si>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</si>
  <si>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</si>
  <si>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</si>
  <si>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</si>
  <si>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</si>
  <si>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</si>
  <si>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</si>
  <si>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</si>
  <si>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</si>
  <si>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</si>
  <si>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</si>
  <si>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</si>
  <si>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</si>
  <si>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</si>
  <si>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</si>
  <si>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</si>
  <si>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</si>
  <si>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</si>
  <si>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</si>
  <si>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</si>
  <si>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</si>
  <si>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</si>
  <si>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</si>
  <si>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</si>
  <si>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</si>
  <si>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</si>
  <si>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</si>
  <si>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</si>
  <si>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</si>
  <si>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</si>
  <si>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</si>
  <si>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</si>
  <si>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</si>
  <si>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</si>
  <si>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</si>
  <si>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</si>
  <si>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</si>
  <si>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</si>
  <si>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</si>
  <si>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</si>
  <si>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</si>
  <si>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</si>
  <si>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</si>
  <si>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</si>
  <si>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</si>
  <si>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</si>
  <si>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</si>
  <si>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</si>
  <si>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</si>
  <si>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</si>
  <si>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</si>
  <si>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</si>
  <si>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</si>
  <si>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</si>
  <si>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</si>
  <si>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</si>
  <si>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</si>
  <si>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</si>
  <si>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</si>
  <si>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</si>
  <si>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</si>
  <si>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</si>
  <si>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</si>
  <si>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</si>
  <si>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</si>
  <si>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</si>
  <si>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</si>
  <si>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</si>
  <si>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</si>
  <si>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</si>
  <si>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</si>
  <si>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</si>
  <si>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</si>
  <si>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</si>
  <si>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</si>
  <si>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</si>
  <si>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</si>
  <si>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</si>
  <si>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</si>
  <si>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</si>
  <si>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</si>
  <si>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</si>
  <si>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</si>
  <si>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</si>
  <si>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</si>
  <si>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</si>
  <si>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</si>
  <si>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</si>
  <si>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</si>
  <si>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</si>
  <si>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</si>
  <si>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</si>
  <si>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</si>
  <si>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</si>
  <si>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</si>
  <si>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</si>
  <si>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</si>
  <si>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</si>
  <si>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</si>
  <si>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</si>
  <si>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</si>
  <si>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</si>
  <si>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</si>
  <si>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</si>
  <si>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</si>
  <si>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</si>
  <si>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</si>
  <si>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</si>
  <si>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</si>
  <si>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</si>
  <si>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</si>
  <si>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</si>
  <si>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</si>
  <si>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</si>
  <si>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</si>
  <si>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</si>
  <si>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</si>
  <si>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</si>
  <si>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</si>
  <si>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</si>
  <si>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</si>
  <si>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</si>
  <si>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</si>
  <si>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</si>
  <si>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</si>
  <si>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</si>
  <si>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</si>
  <si>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</si>
  <si>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</si>
  <si>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</si>
  <si>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</si>
  <si>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</si>
  <si>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</si>
  <si>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</si>
  <si>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</si>
  <si>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</si>
  <si>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</si>
  <si>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</si>
  <si>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</si>
  <si>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</si>
  <si>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</si>
  <si>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</si>
  <si>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</si>
  <si>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</si>
  <si>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</si>
  <si>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</si>
  <si>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</si>
  <si>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</si>
  <si>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</si>
  <si>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</si>
  <si>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</si>
  <si>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</si>
  <si>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</si>
  <si>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</si>
  <si>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</si>
  <si>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</si>
  <si>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</si>
  <si>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</si>
  <si>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</si>
  <si>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</si>
  <si>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</si>
  <si>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</si>
  <si>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</si>
  <si>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</si>
  <si>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</si>
  <si>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</si>
  <si>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</si>
  <si>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</si>
  <si>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</si>
  <si>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</si>
  <si>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</si>
  <si>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</si>
  <si>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</si>
  <si>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</si>
  <si>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</si>
  <si>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</si>
  <si>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</si>
  <si>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</si>
  <si>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</si>
  <si>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</si>
  <si>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</si>
  <si>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</si>
  <si>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</si>
  <si>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</si>
  <si>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</si>
  <si>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</si>
  <si>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</si>
  <si>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</si>
  <si>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</si>
  <si>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</si>
  <si>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</si>
  <si>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</si>
  <si>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</si>
  <si>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</si>
  <si>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</si>
  <si>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</si>
  <si>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</si>
  <si>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</si>
  <si>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</si>
  <si>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</si>
  <si>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</si>
  <si>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</si>
  <si>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</si>
  <si>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</si>
  <si>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</si>
  <si>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</si>
  <si>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</si>
  <si>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</si>
  <si>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</si>
  <si>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</si>
  <si>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</si>
  <si>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</si>
  <si>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</si>
  <si>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</si>
  <si>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</si>
  <si>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</si>
  <si>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</si>
  <si>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</si>
  <si>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</si>
  <si>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</si>
  <si>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</si>
  <si>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</si>
  <si>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</si>
  <si>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</si>
  <si>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</si>
  <si>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</si>
  <si>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</si>
  <si>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</si>
  <si>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</si>
  <si>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</si>
  <si>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</si>
  <si>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</si>
  <si>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</si>
  <si>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</si>
  <si>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</si>
  <si>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</si>
  <si>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</si>
  <si>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</si>
  <si>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</si>
  <si>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</si>
  <si>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</si>
  <si>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</si>
  <si>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</si>
  <si>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</si>
  <si>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</si>
  <si>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</si>
  <si>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</si>
  <si>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</si>
  <si>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</si>
  <si>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</si>
  <si>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</si>
  <si>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</si>
  <si>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</si>
  <si>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</si>
  <si>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</si>
  <si>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</si>
  <si>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</si>
  <si>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</si>
  <si>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</si>
  <si>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</si>
  <si>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</si>
  <si>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</si>
  <si>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</si>
  <si>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</si>
  <si>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</si>
  <si>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</si>
  <si>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</si>
  <si>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</si>
  <si>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</si>
  <si>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</si>
  <si>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</si>
  <si>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</si>
  <si>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</si>
  <si>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</si>
  <si>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</si>
  <si>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</si>
  <si>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</si>
  <si>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</si>
  <si>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</si>
  <si>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</si>
  <si>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</si>
  <si>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Аманжол Хасен</t>
  </si>
  <si>
    <t>Айтқалиева Инабат</t>
  </si>
  <si>
    <t>Адилгериева Аделина</t>
  </si>
  <si>
    <t>Медикатова Інжу</t>
  </si>
  <si>
    <t>Нұрмұхан Медина</t>
  </si>
  <si>
    <t>Орақ Зере</t>
  </si>
  <si>
    <t>Самиғолла Шыңғыс</t>
  </si>
  <si>
    <t>Үсен Мөлдір</t>
  </si>
  <si>
    <t>Сақыпжан Асылым</t>
  </si>
  <si>
    <t>Хайдар Аңсар</t>
  </si>
  <si>
    <t>Самат Данелья</t>
  </si>
  <si>
    <t>Алибеков Ахмад</t>
  </si>
  <si>
    <t>Амандық Мағжан</t>
  </si>
  <si>
    <t>Амангелді Раяна</t>
  </si>
  <si>
    <t>Абзал Ахмет</t>
  </si>
  <si>
    <t>Әзірхан Азиза</t>
  </si>
  <si>
    <t>Батырғали Ахмад</t>
  </si>
  <si>
    <t>Ербол Елдос</t>
  </si>
  <si>
    <t>Жасұлан Медина</t>
  </si>
  <si>
    <t>Қасымхан Айым</t>
  </si>
  <si>
    <t>Кузьмин Станислав</t>
  </si>
  <si>
    <t>Казиева Гүлжан</t>
  </si>
  <si>
    <t>Манарбек Хадиша</t>
  </si>
  <si>
    <t>Меңдібай Нұрәлі</t>
  </si>
  <si>
    <t>Сахи Мадияр</t>
  </si>
  <si>
    <t>Сахи Медина</t>
  </si>
  <si>
    <t>Сапиев Марсель</t>
  </si>
  <si>
    <t>Темірболат Әмірәли</t>
  </si>
  <si>
    <t>Тілеужан Алихан</t>
  </si>
  <si>
    <t>Ерболат Асылым</t>
  </si>
  <si>
    <t>Арман Расул</t>
  </si>
  <si>
    <t>Айымбеков Нұрислам</t>
  </si>
  <si>
    <t>Ғалимжанов Нұрдаулет</t>
  </si>
  <si>
    <t>Берік Қуаныш</t>
  </si>
  <si>
    <t>Амангельдиева Айым</t>
  </si>
  <si>
    <t>Батырғали Әдемі</t>
  </si>
  <si>
    <t>Жәдігер Бағдат</t>
  </si>
  <si>
    <t>Исатаев Амир</t>
  </si>
  <si>
    <t>Кубайдулла Сымбат</t>
  </si>
  <si>
    <t>Кенжетай Жасмин</t>
  </si>
  <si>
    <t>Құрманғазы Ислам</t>
  </si>
  <si>
    <t>Сағын Айзере</t>
  </si>
  <si>
    <t>Темирболатова Томирис</t>
  </si>
  <si>
    <t>Урынғалиева Шұғыла</t>
  </si>
  <si>
    <t>Хамза Нұрислам</t>
  </si>
  <si>
    <t>Шынайбек Аяла</t>
  </si>
  <si>
    <t>Кузьмина Дана</t>
  </si>
  <si>
    <t>Махсот Алдияр</t>
  </si>
  <si>
    <t>Қадырғали Асылым</t>
  </si>
  <si>
    <t>Мақсот Жансұлу</t>
  </si>
  <si>
    <t>Қуанышкеей Нұрасыл</t>
  </si>
  <si>
    <t>Берік Әміре</t>
  </si>
  <si>
    <t>Амангелді Айсұлу</t>
  </si>
  <si>
    <t>Аслан Айару</t>
  </si>
  <si>
    <t>Амангелдіқызы Айзере</t>
  </si>
  <si>
    <t>Әмірхан Ханщайым</t>
  </si>
  <si>
    <t>Берікқали Айсұлтан</t>
  </si>
  <si>
    <t>Жанқадам Мағжан</t>
  </si>
  <si>
    <t>Жаңабай Інжу</t>
  </si>
  <si>
    <t>Жәрдемғали Айым</t>
  </si>
  <si>
    <t>Закарин Мирас</t>
  </si>
  <si>
    <t>Махмет Самина</t>
  </si>
  <si>
    <t>Нұрбеген Аманжол</t>
  </si>
  <si>
    <t>Нурлан Алдияр</t>
  </si>
  <si>
    <t>Сұлтантемирова Жұлдыз</t>
  </si>
  <si>
    <t>Сәлекеш Ботакөз</t>
  </si>
  <si>
    <t>Сафарғали Асылай</t>
  </si>
  <si>
    <t>Талғат Жанайым</t>
  </si>
  <si>
    <t>Мұхит Ханшайым</t>
  </si>
  <si>
    <t>Амангелді Зере</t>
  </si>
  <si>
    <t>Баймуратов Азиз</t>
  </si>
  <si>
    <t>Елеубай Ақмаржан</t>
  </si>
  <si>
    <t>Жұмакелді Ералы</t>
  </si>
  <si>
    <t>Жұмагелді Н</t>
  </si>
  <si>
    <t>Заулкашева Аяна</t>
  </si>
  <si>
    <t>Қалбек Қайсар</t>
  </si>
  <si>
    <t>Ұлан Нұрқанат</t>
  </si>
  <si>
    <t>Арман Хафиз</t>
  </si>
  <si>
    <t>Амырхан Каусар</t>
  </si>
  <si>
    <t>Айтқали Батырхан</t>
  </si>
  <si>
    <t xml:space="preserve">Айымбек Әкежан </t>
  </si>
  <si>
    <t>Байжан Асли</t>
  </si>
  <si>
    <t>Буланаев Хамза</t>
  </si>
  <si>
    <t>Ғабдылқадір Ахмет</t>
  </si>
  <si>
    <t>Жұмырбаев Дарын</t>
  </si>
  <si>
    <t>Жасталап Исмат</t>
  </si>
  <si>
    <t>Жұмагелді Нұрасыл</t>
  </si>
  <si>
    <t>Зейнолла Арнур</t>
  </si>
  <si>
    <t>Қажмұхан Дінмұхамед</t>
  </si>
  <si>
    <t>Марат Томирис</t>
  </si>
  <si>
    <t>Сақыпжанов Алан</t>
  </si>
  <si>
    <t>Сырым Әміре</t>
  </si>
  <si>
    <t>Сырымбек Мұстафа</t>
  </si>
  <si>
    <t>Талап Айкөркем</t>
  </si>
  <si>
    <t>Әділбекұлы Ибраһим</t>
  </si>
  <si>
    <t>Саламат Диас</t>
  </si>
  <si>
    <t>Жәрдем Жанайым</t>
  </si>
  <si>
    <t xml:space="preserve">                                                                                                                                        Дене шынықтыру</t>
  </si>
  <si>
    <t xml:space="preserve">  Оқу жылы: 2023-2024               Топ:  Еркетай ерте жас тобы              Өткізу кезеңі: қорытынды                Өткізу мерзімі: мамыр</t>
  </si>
  <si>
    <t xml:space="preserve"> Оқу жылы: 2023-2024                    Топ:  Ақкөгершін кіші топ               Өткізу кезеңі:қорытынды           Өткізу мерзімі:мамыр</t>
  </si>
  <si>
    <t xml:space="preserve"> Оқу жылы: 2023-2024                    Топ:  Жұлдыз кіші топ               Өткізу кезеңі:қорытынды           Өткізу мерзімі:мамыр</t>
  </si>
  <si>
    <t>Оқу жылы:2023-2024              Топ: Балауса ортаңғы топ           Өткізу кезеңі: қорытынды          Өткізу мерзімі:мамыр</t>
  </si>
  <si>
    <t>Оқу жылы:2023-2024              Топ: Інжу ортаңғы топ           Өткізу кезеңі: қорытынды          Өткізу мерзімі:мамыр</t>
  </si>
  <si>
    <t>Оқу жылы: 2023-2024                    Топ: Ботақан ересек топ                Өткізу кезеңі:қорытынды         Өткізу мерзімі:мамыр</t>
  </si>
  <si>
    <t>Оқу жылы: 2023-2024                    Топ: Балақан ересек топ                Өткізу кезеңі:қорытынды         Өткізу мерзімі:мамыр</t>
  </si>
  <si>
    <t xml:space="preserve">Асқар Райымбек </t>
  </si>
  <si>
    <t>Амандық Аяла</t>
  </si>
  <si>
    <t>Алтынбай Жантілек</t>
  </si>
  <si>
    <t>Амангелді Кемел</t>
  </si>
  <si>
    <t>Әмірхан Бекмұханбет</t>
  </si>
  <si>
    <t>Байжан Нұрислам</t>
  </si>
  <si>
    <t>Ғұмар Исмайл</t>
  </si>
  <si>
    <t>Елтай Айсұлтан</t>
  </si>
  <si>
    <t>Ержан Ерасыл</t>
  </si>
  <si>
    <t>Жанқадам Мұқтар</t>
  </si>
  <si>
    <t>Қанат Айым</t>
  </si>
  <si>
    <t>Нуридинова Рамина</t>
  </si>
  <si>
    <t>Орынгалиева Каусар</t>
  </si>
  <si>
    <t>Утеев Нұрислам</t>
  </si>
  <si>
    <t>Хабидуллиев Шах</t>
  </si>
  <si>
    <t>Қабидолла Ахмед</t>
  </si>
  <si>
    <t xml:space="preserve">Салауат Томирис </t>
  </si>
  <si>
    <t xml:space="preserve">Қайрболат Әмина </t>
  </si>
  <si>
    <t>Баймухан Айша</t>
  </si>
  <si>
    <t>Досказиева Хиуаз</t>
  </si>
  <si>
    <t>Мушагалиев Айбар</t>
  </si>
  <si>
    <t>Шүйншалиева Зухра</t>
  </si>
  <si>
    <t>ҚанатАбдурахим</t>
  </si>
  <si>
    <t>Сырғабаев Байсұлтан</t>
  </si>
  <si>
    <t>Марат Наргиза</t>
  </si>
  <si>
    <t>Нұрмуханбет Айхан</t>
  </si>
  <si>
    <t>Сахи Айназым</t>
  </si>
  <si>
    <t>Сапар Ханшайым</t>
  </si>
  <si>
    <t>Темірболат Айназ</t>
  </si>
  <si>
    <t>Утеу Ханшайым</t>
  </si>
  <si>
    <t>Хабидулла Хан</t>
  </si>
  <si>
    <t xml:space="preserve"> Шингалиева Риза</t>
  </si>
  <si>
    <t>Орынгалиева Зейнеп</t>
  </si>
  <si>
    <t>Жасталап Жігер</t>
  </si>
  <si>
    <t>Сырым Әлинұр</t>
  </si>
  <si>
    <t>Махсот Мерлан</t>
  </si>
  <si>
    <t>Нұрлан Сезім</t>
  </si>
  <si>
    <t>Ерболат Ару</t>
  </si>
  <si>
    <t>Әзірхан Сардар</t>
  </si>
  <si>
    <t>Себеп Айлана</t>
  </si>
  <si>
    <t>Серік Аяна</t>
  </si>
  <si>
    <t>Қапез Арман</t>
  </si>
  <si>
    <t>Еркін Айтөре</t>
  </si>
  <si>
    <t>Талғат Нұрай</t>
  </si>
  <si>
    <t>Қали Ақерке</t>
  </si>
  <si>
    <t>Талап Әмір</t>
  </si>
  <si>
    <t xml:space="preserve"> Жакиева Айлана</t>
  </si>
  <si>
    <t>Берік Айзере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</si>
</sst>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/>
    <xf numFmtId="0" fontId="15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15" fillId="0" borderId="4" xfId="0" applyFont="1" applyBorder="1"/>
    <xf numFmtId="0" fontId="3" fillId="2" borderId="1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50"/>
  <sheetViews>
    <sheetView topLeftCell="A27" zoomScale="81" zoomScaleNormal="81" workbookViewId="0">
      <selection activeCell="A2" sqref="A2:O2"/>
    </sheetView>
  </sheetViews>
  <sheetFormatPr defaultRowHeight="14.5" x14ac:dyDescent="0.35"/>
  <cols>
    <col min="2" max="2" width="27.54296875" customWidth="1"/>
  </cols>
  <sheetData>
    <row r="1" spans="1:119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35">
      <c r="A2" s="72" t="s">
        <v>1082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982</v>
      </c>
      <c r="DN2" s="87"/>
    </row>
    <row r="3" spans="1:119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 x14ac:dyDescent="0.3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2" t="s">
        <v>115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119" ht="15" customHeight="1" x14ac:dyDescent="0.35">
      <c r="A5" s="80"/>
      <c r="B5" s="80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3" t="s">
        <v>116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117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119" ht="10.15" hidden="1" customHeight="1" x14ac:dyDescent="0.35">
      <c r="A6" s="80"/>
      <c r="B6" s="80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5" hidden="1" customHeight="1" x14ac:dyDescent="0.35">
      <c r="A7" s="80"/>
      <c r="B7" s="80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 x14ac:dyDescent="0.35">
      <c r="A8" s="80"/>
      <c r="B8" s="80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 x14ac:dyDescent="0.35">
      <c r="A9" s="80"/>
      <c r="B9" s="80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 x14ac:dyDescent="0.35">
      <c r="A10" s="80"/>
      <c r="B10" s="8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customHeight="1" x14ac:dyDescent="0.35">
      <c r="A11" s="80"/>
      <c r="B11" s="80"/>
      <c r="C11" s="83" t="s">
        <v>647</v>
      </c>
      <c r="D11" s="83"/>
      <c r="E11" s="83"/>
      <c r="F11" s="83"/>
      <c r="G11" s="83"/>
      <c r="H11" s="83"/>
      <c r="I11" s="83"/>
      <c r="J11" s="83"/>
      <c r="K11" s="83"/>
      <c r="L11" s="83" t="s">
        <v>650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647</v>
      </c>
      <c r="Y11" s="83"/>
      <c r="Z11" s="83"/>
      <c r="AA11" s="83"/>
      <c r="AB11" s="83"/>
      <c r="AC11" s="83"/>
      <c r="AD11" s="83"/>
      <c r="AE11" s="83"/>
      <c r="AF11" s="83"/>
      <c r="AG11" s="83" t="s">
        <v>650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92" t="s">
        <v>647</v>
      </c>
      <c r="AT11" s="92"/>
      <c r="AU11" s="92"/>
      <c r="AV11" s="92"/>
      <c r="AW11" s="92"/>
      <c r="AX11" s="92"/>
      <c r="AY11" s="92" t="s">
        <v>650</v>
      </c>
      <c r="AZ11" s="92"/>
      <c r="BA11" s="92"/>
      <c r="BB11" s="92"/>
      <c r="BC11" s="92"/>
      <c r="BD11" s="92"/>
      <c r="BE11" s="92"/>
      <c r="BF11" s="92"/>
      <c r="BG11" s="92"/>
      <c r="BH11" s="92" t="s">
        <v>647</v>
      </c>
      <c r="BI11" s="92"/>
      <c r="BJ11" s="92"/>
      <c r="BK11" s="92"/>
      <c r="BL11" s="92"/>
      <c r="BM11" s="92"/>
      <c r="BN11" s="92" t="s">
        <v>650</v>
      </c>
      <c r="BO11" s="92"/>
      <c r="BP11" s="92"/>
      <c r="BQ11" s="92"/>
      <c r="BR11" s="92"/>
      <c r="BS11" s="92"/>
      <c r="BT11" s="92"/>
      <c r="BU11" s="92"/>
      <c r="BV11" s="92"/>
      <c r="BW11" s="92" t="s">
        <v>647</v>
      </c>
      <c r="BX11" s="92"/>
      <c r="BY11" s="92"/>
      <c r="BZ11" s="92"/>
      <c r="CA11" s="92"/>
      <c r="CB11" s="92"/>
      <c r="CC11" s="92" t="s">
        <v>650</v>
      </c>
      <c r="CD11" s="92"/>
      <c r="CE11" s="92"/>
      <c r="CF11" s="92"/>
      <c r="CG11" s="92"/>
      <c r="CH11" s="92"/>
      <c r="CI11" s="92" t="s">
        <v>647</v>
      </c>
      <c r="CJ11" s="92"/>
      <c r="CK11" s="92"/>
      <c r="CL11" s="92"/>
      <c r="CM11" s="92"/>
      <c r="CN11" s="92"/>
      <c r="CO11" s="92"/>
      <c r="CP11" s="92"/>
      <c r="CQ11" s="92"/>
      <c r="CR11" s="92" t="s">
        <v>650</v>
      </c>
      <c r="CS11" s="92"/>
      <c r="CT11" s="92"/>
      <c r="CU11" s="92"/>
      <c r="CV11" s="92"/>
      <c r="CW11" s="92"/>
      <c r="CX11" s="92"/>
      <c r="CY11" s="92"/>
      <c r="CZ11" s="92"/>
      <c r="DA11" s="92" t="s">
        <v>647</v>
      </c>
      <c r="DB11" s="92"/>
      <c r="DC11" s="92"/>
      <c r="DD11" s="92"/>
      <c r="DE11" s="92"/>
      <c r="DF11" s="92"/>
      <c r="DG11" s="92" t="s">
        <v>650</v>
      </c>
      <c r="DH11" s="92"/>
      <c r="DI11" s="92"/>
      <c r="DJ11" s="92"/>
      <c r="DK11" s="92"/>
      <c r="DL11" s="92"/>
      <c r="DM11" s="92"/>
      <c r="DN11" s="92"/>
      <c r="DO11" s="92"/>
    </row>
    <row r="12" spans="1:119" ht="15.65" customHeight="1" x14ac:dyDescent="0.35">
      <c r="A12" s="80"/>
      <c r="B12" s="80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119" ht="60" customHeight="1" x14ac:dyDescent="0.35">
      <c r="A13" s="80"/>
      <c r="B13" s="80"/>
      <c r="C13" s="73" t="s">
        <v>644</v>
      </c>
      <c r="D13" s="73"/>
      <c r="E13" s="73"/>
      <c r="F13" s="73" t="s">
        <v>981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651</v>
      </c>
      <c r="Y13" s="73"/>
      <c r="Z13" s="73"/>
      <c r="AA13" s="73" t="s">
        <v>653</v>
      </c>
      <c r="AB13" s="73"/>
      <c r="AC13" s="73"/>
      <c r="AD13" s="73" t="s">
        <v>655</v>
      </c>
      <c r="AE13" s="73"/>
      <c r="AF13" s="73"/>
      <c r="AG13" s="73" t="s">
        <v>657</v>
      </c>
      <c r="AH13" s="73"/>
      <c r="AI13" s="73"/>
      <c r="AJ13" s="73" t="s">
        <v>659</v>
      </c>
      <c r="AK13" s="73"/>
      <c r="AL13" s="73"/>
      <c r="AM13" s="73" t="s">
        <v>663</v>
      </c>
      <c r="AN13" s="73"/>
      <c r="AO13" s="73"/>
      <c r="AP13" s="73" t="s">
        <v>664</v>
      </c>
      <c r="AQ13" s="73"/>
      <c r="AR13" s="73"/>
      <c r="AS13" s="73" t="s">
        <v>666</v>
      </c>
      <c r="AT13" s="73"/>
      <c r="AU13" s="73"/>
      <c r="AV13" s="73" t="s">
        <v>667</v>
      </c>
      <c r="AW13" s="73"/>
      <c r="AX13" s="73"/>
      <c r="AY13" s="73" t="s">
        <v>670</v>
      </c>
      <c r="AZ13" s="73"/>
      <c r="BA13" s="73"/>
      <c r="BB13" s="73" t="s">
        <v>671</v>
      </c>
      <c r="BC13" s="73"/>
      <c r="BD13" s="73"/>
      <c r="BE13" s="73" t="s">
        <v>674</v>
      </c>
      <c r="BF13" s="73"/>
      <c r="BG13" s="73"/>
      <c r="BH13" s="73" t="s">
        <v>675</v>
      </c>
      <c r="BI13" s="73"/>
      <c r="BJ13" s="73"/>
      <c r="BK13" s="73" t="s">
        <v>679</v>
      </c>
      <c r="BL13" s="73"/>
      <c r="BM13" s="73"/>
      <c r="BN13" s="73" t="s">
        <v>678</v>
      </c>
      <c r="BO13" s="73"/>
      <c r="BP13" s="73"/>
      <c r="BQ13" s="73" t="s">
        <v>680</v>
      </c>
      <c r="BR13" s="73"/>
      <c r="BS13" s="73"/>
      <c r="BT13" s="73" t="s">
        <v>681</v>
      </c>
      <c r="BU13" s="73"/>
      <c r="BV13" s="73"/>
      <c r="BW13" s="73" t="s">
        <v>683</v>
      </c>
      <c r="BX13" s="73"/>
      <c r="BY13" s="73"/>
      <c r="BZ13" s="73" t="s">
        <v>685</v>
      </c>
      <c r="CA13" s="73"/>
      <c r="CB13" s="73"/>
      <c r="CC13" s="73" t="s">
        <v>686</v>
      </c>
      <c r="CD13" s="73"/>
      <c r="CE13" s="73"/>
      <c r="CF13" s="73" t="s">
        <v>687</v>
      </c>
      <c r="CG13" s="73"/>
      <c r="CH13" s="73"/>
      <c r="CI13" s="73" t="s">
        <v>689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690</v>
      </c>
      <c r="CS13" s="73"/>
      <c r="CT13" s="73"/>
      <c r="CU13" s="73" t="s">
        <v>133</v>
      </c>
      <c r="CV13" s="73"/>
      <c r="CW13" s="73"/>
      <c r="CX13" s="73" t="s">
        <v>691</v>
      </c>
      <c r="CY13" s="73"/>
      <c r="CZ13" s="73"/>
      <c r="DA13" s="73" t="s">
        <v>692</v>
      </c>
      <c r="DB13" s="73"/>
      <c r="DC13" s="73"/>
      <c r="DD13" s="73" t="s">
        <v>696</v>
      </c>
      <c r="DE13" s="73"/>
      <c r="DF13" s="73"/>
      <c r="DG13" s="73" t="s">
        <v>698</v>
      </c>
      <c r="DH13" s="73"/>
      <c r="DI13" s="73"/>
      <c r="DJ13" s="73" t="s">
        <v>700</v>
      </c>
      <c r="DK13" s="73"/>
      <c r="DL13" s="73"/>
      <c r="DM13" s="73" t="s">
        <v>702</v>
      </c>
      <c r="DN13" s="73"/>
      <c r="DO13" s="73"/>
    </row>
    <row r="14" spans="1:119" ht="111.75" customHeight="1" x14ac:dyDescent="0.35">
      <c r="A14" s="80"/>
      <c r="B14" s="80"/>
      <c r="C14" s="51" t="s">
        <v>16</v>
      </c>
      <c r="D14" s="51" t="s">
        <v>17</v>
      </c>
      <c r="E14" s="51" t="s">
        <v>18</v>
      </c>
      <c r="F14" s="51" t="s">
        <v>19</v>
      </c>
      <c r="G14" s="51" t="s">
        <v>20</v>
      </c>
      <c r="H14" s="51" t="s">
        <v>645</v>
      </c>
      <c r="I14" s="51" t="s">
        <v>30</v>
      </c>
      <c r="J14" s="51" t="s">
        <v>646</v>
      </c>
      <c r="K14" s="51" t="s">
        <v>31</v>
      </c>
      <c r="L14" s="51" t="s">
        <v>30</v>
      </c>
      <c r="M14" s="51" t="s">
        <v>38</v>
      </c>
      <c r="N14" s="51" t="s">
        <v>31</v>
      </c>
      <c r="O14" s="51" t="s">
        <v>39</v>
      </c>
      <c r="P14" s="51" t="s">
        <v>39</v>
      </c>
      <c r="Q14" s="51" t="s">
        <v>35</v>
      </c>
      <c r="R14" s="51" t="s">
        <v>41</v>
      </c>
      <c r="S14" s="51" t="s">
        <v>42</v>
      </c>
      <c r="T14" s="51" t="s">
        <v>35</v>
      </c>
      <c r="U14" s="51" t="s">
        <v>432</v>
      </c>
      <c r="V14" s="51" t="s">
        <v>648</v>
      </c>
      <c r="W14" s="51" t="s">
        <v>649</v>
      </c>
      <c r="X14" s="51" t="s">
        <v>72</v>
      </c>
      <c r="Y14" s="51" t="s">
        <v>59</v>
      </c>
      <c r="Z14" s="51" t="s">
        <v>652</v>
      </c>
      <c r="AA14" s="51" t="s">
        <v>654</v>
      </c>
      <c r="AB14" s="51" t="s">
        <v>85</v>
      </c>
      <c r="AC14" s="51" t="s">
        <v>86</v>
      </c>
      <c r="AD14" s="51" t="s">
        <v>62</v>
      </c>
      <c r="AE14" s="51" t="s">
        <v>63</v>
      </c>
      <c r="AF14" s="51" t="s">
        <v>656</v>
      </c>
      <c r="AG14" s="51" t="s">
        <v>658</v>
      </c>
      <c r="AH14" s="51" t="s">
        <v>66</v>
      </c>
      <c r="AI14" s="51" t="s">
        <v>67</v>
      </c>
      <c r="AJ14" s="51" t="s">
        <v>660</v>
      </c>
      <c r="AK14" s="51" t="s">
        <v>661</v>
      </c>
      <c r="AL14" s="51" t="s">
        <v>662</v>
      </c>
      <c r="AM14" s="51" t="s">
        <v>60</v>
      </c>
      <c r="AN14" s="51" t="s">
        <v>61</v>
      </c>
      <c r="AO14" s="51" t="s">
        <v>35</v>
      </c>
      <c r="AP14" s="51" t="s">
        <v>206</v>
      </c>
      <c r="AQ14" s="51" t="s">
        <v>665</v>
      </c>
      <c r="AR14" s="51" t="s">
        <v>86</v>
      </c>
      <c r="AS14" s="51" t="s">
        <v>73</v>
      </c>
      <c r="AT14" s="51" t="s">
        <v>74</v>
      </c>
      <c r="AU14" s="51" t="s">
        <v>75</v>
      </c>
      <c r="AV14" s="51" t="s">
        <v>76</v>
      </c>
      <c r="AW14" s="51" t="s">
        <v>668</v>
      </c>
      <c r="AX14" s="51" t="s">
        <v>669</v>
      </c>
      <c r="AY14" s="51" t="s">
        <v>77</v>
      </c>
      <c r="AZ14" s="51" t="s">
        <v>78</v>
      </c>
      <c r="BA14" s="51" t="s">
        <v>79</v>
      </c>
      <c r="BB14" s="51" t="s">
        <v>83</v>
      </c>
      <c r="BC14" s="51" t="s">
        <v>672</v>
      </c>
      <c r="BD14" s="51" t="s">
        <v>673</v>
      </c>
      <c r="BE14" s="51" t="s">
        <v>80</v>
      </c>
      <c r="BF14" s="51" t="s">
        <v>81</v>
      </c>
      <c r="BG14" s="51" t="s">
        <v>82</v>
      </c>
      <c r="BH14" s="51" t="s">
        <v>676</v>
      </c>
      <c r="BI14" s="51" t="s">
        <v>103</v>
      </c>
      <c r="BJ14" s="51" t="s">
        <v>192</v>
      </c>
      <c r="BK14" s="51" t="s">
        <v>677</v>
      </c>
      <c r="BL14" s="51" t="s">
        <v>373</v>
      </c>
      <c r="BM14" s="51" t="s">
        <v>96</v>
      </c>
      <c r="BN14" s="51" t="s">
        <v>102</v>
      </c>
      <c r="BO14" s="51" t="s">
        <v>103</v>
      </c>
      <c r="BP14" s="51" t="s">
        <v>192</v>
      </c>
      <c r="BQ14" s="51" t="s">
        <v>100</v>
      </c>
      <c r="BR14" s="51" t="s">
        <v>969</v>
      </c>
      <c r="BS14" s="51" t="s">
        <v>970</v>
      </c>
      <c r="BT14" s="51" t="s">
        <v>95</v>
      </c>
      <c r="BU14" s="51" t="s">
        <v>682</v>
      </c>
      <c r="BV14" s="51" t="s">
        <v>104</v>
      </c>
      <c r="BW14" s="51" t="s">
        <v>27</v>
      </c>
      <c r="BX14" s="51" t="s">
        <v>34</v>
      </c>
      <c r="BY14" s="51" t="s">
        <v>684</v>
      </c>
      <c r="BZ14" s="51" t="s">
        <v>118</v>
      </c>
      <c r="CA14" s="51" t="s">
        <v>119</v>
      </c>
      <c r="CB14" s="51" t="s">
        <v>120</v>
      </c>
      <c r="CC14" s="51" t="s">
        <v>121</v>
      </c>
      <c r="CD14" s="51" t="s">
        <v>122</v>
      </c>
      <c r="CE14" s="51" t="s">
        <v>123</v>
      </c>
      <c r="CF14" s="51" t="s">
        <v>124</v>
      </c>
      <c r="CG14" s="51" t="s">
        <v>688</v>
      </c>
      <c r="CH14" s="51" t="s">
        <v>125</v>
      </c>
      <c r="CI14" s="51" t="s">
        <v>33</v>
      </c>
      <c r="CJ14" s="51" t="s">
        <v>34</v>
      </c>
      <c r="CK14" s="51" t="s">
        <v>35</v>
      </c>
      <c r="CL14" s="51" t="s">
        <v>30</v>
      </c>
      <c r="CM14" s="51" t="s">
        <v>38</v>
      </c>
      <c r="CN14" s="51" t="s">
        <v>127</v>
      </c>
      <c r="CO14" s="51" t="s">
        <v>77</v>
      </c>
      <c r="CP14" s="51" t="s">
        <v>129</v>
      </c>
      <c r="CQ14" s="51" t="s">
        <v>79</v>
      </c>
      <c r="CR14" s="51" t="s">
        <v>130</v>
      </c>
      <c r="CS14" s="51" t="s">
        <v>131</v>
      </c>
      <c r="CT14" s="51" t="s">
        <v>132</v>
      </c>
      <c r="CU14" s="51" t="s">
        <v>134</v>
      </c>
      <c r="CV14" s="51" t="s">
        <v>131</v>
      </c>
      <c r="CW14" s="51" t="s">
        <v>86</v>
      </c>
      <c r="CX14" s="51" t="s">
        <v>135</v>
      </c>
      <c r="CY14" s="51" t="s">
        <v>136</v>
      </c>
      <c r="CZ14" s="51" t="s">
        <v>137</v>
      </c>
      <c r="DA14" s="51" t="s">
        <v>693</v>
      </c>
      <c r="DB14" s="51" t="s">
        <v>694</v>
      </c>
      <c r="DC14" s="51" t="s">
        <v>695</v>
      </c>
      <c r="DD14" s="51" t="s">
        <v>33</v>
      </c>
      <c r="DE14" s="51" t="s">
        <v>34</v>
      </c>
      <c r="DF14" s="51" t="s">
        <v>697</v>
      </c>
      <c r="DG14" s="51" t="s">
        <v>145</v>
      </c>
      <c r="DH14" s="51" t="s">
        <v>699</v>
      </c>
      <c r="DI14" s="51" t="s">
        <v>146</v>
      </c>
      <c r="DJ14" s="51" t="s">
        <v>701</v>
      </c>
      <c r="DK14" s="51" t="s">
        <v>149</v>
      </c>
      <c r="DL14" s="51" t="s">
        <v>150</v>
      </c>
      <c r="DM14" s="51" t="s">
        <v>152</v>
      </c>
      <c r="DN14" s="51" t="s">
        <v>703</v>
      </c>
      <c r="DO14" s="51" t="s">
        <v>704</v>
      </c>
    </row>
    <row r="15" spans="1:119" ht="17.5" customHeight="1" x14ac:dyDescent="0.35">
      <c r="A15" s="54">
        <v>1</v>
      </c>
      <c r="B15" s="57" t="s">
        <v>984</v>
      </c>
      <c r="C15" s="51">
        <v>1</v>
      </c>
      <c r="D15" s="51"/>
      <c r="E15" s="51"/>
      <c r="F15" s="51">
        <v>1</v>
      </c>
      <c r="G15" s="56"/>
      <c r="H15" s="56"/>
      <c r="I15" s="56">
        <v>1</v>
      </c>
      <c r="J15" s="56"/>
      <c r="K15" s="56"/>
      <c r="L15" s="56">
        <v>1</v>
      </c>
      <c r="M15" s="56"/>
      <c r="N15" s="56"/>
      <c r="O15" s="56"/>
      <c r="P15" s="56">
        <v>1</v>
      </c>
      <c r="Q15" s="56"/>
      <c r="R15" s="56">
        <v>1</v>
      </c>
      <c r="S15" s="56"/>
      <c r="T15" s="56"/>
      <c r="U15" s="56">
        <v>1</v>
      </c>
      <c r="V15" s="56"/>
      <c r="W15" s="56"/>
      <c r="X15" s="56">
        <v>1</v>
      </c>
      <c r="Y15" s="56"/>
      <c r="Z15" s="56"/>
      <c r="AA15" s="56">
        <v>1</v>
      </c>
      <c r="AB15" s="56"/>
      <c r="AC15" s="56"/>
      <c r="AD15" s="56">
        <v>1</v>
      </c>
      <c r="AE15" s="56"/>
      <c r="AF15" s="56"/>
      <c r="AG15" s="56">
        <v>1</v>
      </c>
      <c r="AH15" s="56"/>
      <c r="AI15" s="56"/>
      <c r="AJ15" s="56"/>
      <c r="AK15" s="56">
        <v>1</v>
      </c>
      <c r="AL15" s="56"/>
      <c r="AM15" s="56"/>
      <c r="AN15" s="56">
        <v>1</v>
      </c>
      <c r="AO15" s="56"/>
      <c r="AP15" s="56"/>
      <c r="AQ15" s="56">
        <v>1</v>
      </c>
      <c r="AR15" s="56"/>
      <c r="AS15" s="56">
        <v>1</v>
      </c>
      <c r="AT15" s="56"/>
      <c r="AU15" s="56"/>
      <c r="AV15" s="56">
        <v>1</v>
      </c>
      <c r="AW15" s="56"/>
      <c r="AX15" s="56"/>
      <c r="AY15" s="56">
        <v>1</v>
      </c>
      <c r="AZ15" s="56"/>
      <c r="BA15" s="56"/>
      <c r="BB15" s="56">
        <v>1</v>
      </c>
      <c r="BC15" s="56"/>
      <c r="BD15" s="56"/>
      <c r="BE15" s="56">
        <v>1</v>
      </c>
      <c r="BF15" s="56"/>
      <c r="BG15" s="56"/>
      <c r="BH15" s="56">
        <v>1</v>
      </c>
      <c r="BI15" s="56"/>
      <c r="BJ15" s="56"/>
      <c r="BK15" s="56">
        <v>1</v>
      </c>
      <c r="BL15" s="56"/>
      <c r="BM15" s="56"/>
      <c r="BN15" s="56">
        <v>1</v>
      </c>
      <c r="BO15" s="56"/>
      <c r="BP15" s="56"/>
      <c r="BQ15" s="56">
        <v>1</v>
      </c>
      <c r="BR15" s="56"/>
      <c r="BS15" s="56"/>
      <c r="BT15" s="56">
        <v>1</v>
      </c>
      <c r="BU15" s="56"/>
      <c r="BV15" s="56"/>
      <c r="BW15" s="56">
        <v>1</v>
      </c>
      <c r="BX15" s="56"/>
      <c r="BY15" s="56"/>
      <c r="BZ15" s="56">
        <v>1</v>
      </c>
      <c r="CA15" s="56"/>
      <c r="CB15" s="56"/>
      <c r="CC15" s="56">
        <v>1</v>
      </c>
      <c r="CD15" s="56"/>
      <c r="CE15" s="56"/>
      <c r="CF15" s="56">
        <v>1</v>
      </c>
      <c r="CG15" s="56"/>
      <c r="CH15" s="56"/>
      <c r="CI15" s="56">
        <v>1</v>
      </c>
      <c r="CJ15" s="56"/>
      <c r="CK15" s="56"/>
      <c r="CL15" s="56">
        <v>1</v>
      </c>
      <c r="CM15" s="56"/>
      <c r="CN15" s="56"/>
      <c r="CO15" s="56">
        <v>1</v>
      </c>
      <c r="CP15" s="56"/>
      <c r="CQ15" s="56"/>
      <c r="CR15" s="56">
        <v>1</v>
      </c>
      <c r="CS15" s="56"/>
      <c r="CT15" s="56"/>
      <c r="CU15" s="56">
        <v>1</v>
      </c>
      <c r="CV15" s="56"/>
      <c r="CW15" s="56"/>
      <c r="CX15" s="56">
        <v>1</v>
      </c>
      <c r="CY15" s="56"/>
      <c r="CZ15" s="56"/>
      <c r="DA15" s="56">
        <v>1</v>
      </c>
      <c r="DB15" s="56"/>
      <c r="DC15" s="56"/>
      <c r="DD15" s="56">
        <v>1</v>
      </c>
      <c r="DE15" s="56"/>
      <c r="DF15" s="56"/>
      <c r="DG15" s="56">
        <v>1</v>
      </c>
      <c r="DH15" s="56"/>
      <c r="DI15" s="56"/>
      <c r="DJ15" s="56">
        <v>1</v>
      </c>
      <c r="DK15" s="56"/>
      <c r="DL15" s="56"/>
      <c r="DM15" s="56">
        <v>1</v>
      </c>
      <c r="DN15" s="56"/>
      <c r="DO15" s="56"/>
    </row>
    <row r="16" spans="1:119" ht="15.5" customHeight="1" x14ac:dyDescent="0.35">
      <c r="A16" s="54">
        <v>2</v>
      </c>
      <c r="B16" s="57" t="s">
        <v>985</v>
      </c>
      <c r="C16" s="51">
        <v>1</v>
      </c>
      <c r="D16" s="51"/>
      <c r="E16" s="51"/>
      <c r="F16" s="51">
        <v>1</v>
      </c>
      <c r="G16" s="56"/>
      <c r="H16" s="56"/>
      <c r="I16" s="56">
        <v>1</v>
      </c>
      <c r="J16" s="56"/>
      <c r="K16" s="56"/>
      <c r="L16" s="56">
        <v>1</v>
      </c>
      <c r="M16" s="56"/>
      <c r="N16" s="56"/>
      <c r="O16" s="56">
        <v>1</v>
      </c>
      <c r="P16" s="56"/>
      <c r="Q16" s="56"/>
      <c r="R16" s="56">
        <v>1</v>
      </c>
      <c r="S16" s="56"/>
      <c r="T16" s="56"/>
      <c r="U16" s="56">
        <v>1</v>
      </c>
      <c r="V16" s="56"/>
      <c r="W16" s="56"/>
      <c r="X16" s="56">
        <v>1</v>
      </c>
      <c r="Y16" s="56"/>
      <c r="Z16" s="56"/>
      <c r="AA16" s="56">
        <v>1</v>
      </c>
      <c r="AB16" s="56"/>
      <c r="AC16" s="56"/>
      <c r="AD16" s="56">
        <v>1</v>
      </c>
      <c r="AE16" s="56"/>
      <c r="AF16" s="56"/>
      <c r="AG16" s="56">
        <v>1</v>
      </c>
      <c r="AH16" s="56"/>
      <c r="AI16" s="56"/>
      <c r="AJ16" s="56">
        <v>1</v>
      </c>
      <c r="AK16" s="56"/>
      <c r="AL16" s="56"/>
      <c r="AM16" s="56">
        <v>1</v>
      </c>
      <c r="AN16" s="56"/>
      <c r="AO16" s="56"/>
      <c r="AP16" s="56">
        <v>1</v>
      </c>
      <c r="AQ16" s="56"/>
      <c r="AR16" s="56"/>
      <c r="AS16" s="56">
        <v>1</v>
      </c>
      <c r="AT16" s="56"/>
      <c r="AU16" s="56"/>
      <c r="AV16" s="56"/>
      <c r="AW16" s="56">
        <v>1</v>
      </c>
      <c r="AX16" s="56"/>
      <c r="AY16" s="56">
        <v>1</v>
      </c>
      <c r="AZ16" s="56"/>
      <c r="BA16" s="56"/>
      <c r="BB16" s="56">
        <v>1</v>
      </c>
      <c r="BC16" s="56"/>
      <c r="BD16" s="56"/>
      <c r="BE16" s="56">
        <v>1</v>
      </c>
      <c r="BF16" s="56"/>
      <c r="BG16" s="56"/>
      <c r="BH16" s="56">
        <v>1</v>
      </c>
      <c r="BI16" s="56"/>
      <c r="BJ16" s="56"/>
      <c r="BK16" s="56">
        <v>1</v>
      </c>
      <c r="BL16" s="56"/>
      <c r="BM16" s="56"/>
      <c r="BN16" s="56">
        <v>1</v>
      </c>
      <c r="BO16" s="56"/>
      <c r="BP16" s="56"/>
      <c r="BQ16" s="56">
        <v>1</v>
      </c>
      <c r="BR16" s="56"/>
      <c r="BS16" s="56"/>
      <c r="BT16" s="56">
        <v>1</v>
      </c>
      <c r="BU16" s="56"/>
      <c r="BV16" s="56"/>
      <c r="BW16" s="56">
        <v>1</v>
      </c>
      <c r="BX16" s="56"/>
      <c r="BY16" s="56"/>
      <c r="BZ16" s="56">
        <v>1</v>
      </c>
      <c r="CA16" s="56"/>
      <c r="CB16" s="56"/>
      <c r="CC16" s="56">
        <v>1</v>
      </c>
      <c r="CD16" s="56"/>
      <c r="CE16" s="56"/>
      <c r="CF16" s="56">
        <v>1</v>
      </c>
      <c r="CG16" s="56"/>
      <c r="CH16" s="56"/>
      <c r="CI16" s="56">
        <v>1</v>
      </c>
      <c r="CJ16" s="56"/>
      <c r="CK16" s="56"/>
      <c r="CL16" s="56"/>
      <c r="CM16" s="56">
        <v>1</v>
      </c>
      <c r="CN16" s="56"/>
      <c r="CO16" s="56">
        <v>1</v>
      </c>
      <c r="CP16" s="56"/>
      <c r="CQ16" s="56"/>
      <c r="CR16" s="56">
        <v>1</v>
      </c>
      <c r="CS16" s="56"/>
      <c r="CT16" s="56"/>
      <c r="CU16" s="56">
        <v>1</v>
      </c>
      <c r="CV16" s="56"/>
      <c r="CW16" s="56"/>
      <c r="CX16" s="56">
        <v>1</v>
      </c>
      <c r="CY16" s="56"/>
      <c r="CZ16" s="56"/>
      <c r="DA16" s="56">
        <v>1</v>
      </c>
      <c r="DB16" s="56"/>
      <c r="DC16" s="56"/>
      <c r="DD16" s="56">
        <v>1</v>
      </c>
      <c r="DE16" s="56"/>
      <c r="DF16" s="56"/>
      <c r="DG16" s="56">
        <v>1</v>
      </c>
      <c r="DH16" s="56"/>
      <c r="DI16" s="56"/>
      <c r="DJ16" s="56">
        <v>1</v>
      </c>
      <c r="DK16" s="56"/>
      <c r="DL16" s="56"/>
      <c r="DM16" s="56">
        <v>1</v>
      </c>
      <c r="DN16" s="56"/>
      <c r="DO16" s="56"/>
    </row>
    <row r="17" spans="1:245" ht="14" customHeight="1" x14ac:dyDescent="0.35">
      <c r="A17" s="54">
        <v>3</v>
      </c>
      <c r="B17" s="57" t="s">
        <v>986</v>
      </c>
      <c r="C17" s="51">
        <v>1</v>
      </c>
      <c r="D17" s="51"/>
      <c r="E17" s="51"/>
      <c r="F17" s="51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/>
      <c r="AZ17" s="56">
        <v>1</v>
      </c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6">
        <v>1</v>
      </c>
      <c r="BL17" s="56"/>
      <c r="BM17" s="56"/>
      <c r="BN17" s="56">
        <v>1</v>
      </c>
      <c r="BO17" s="56"/>
      <c r="BP17" s="56"/>
      <c r="BQ17" s="56">
        <v>1</v>
      </c>
      <c r="BR17" s="56"/>
      <c r="BS17" s="56"/>
      <c r="BT17" s="56">
        <v>1</v>
      </c>
      <c r="BU17" s="56"/>
      <c r="BV17" s="56"/>
      <c r="BW17" s="56">
        <v>1</v>
      </c>
      <c r="BX17" s="56"/>
      <c r="BY17" s="56"/>
      <c r="BZ17" s="56">
        <v>1</v>
      </c>
      <c r="CA17" s="56"/>
      <c r="CB17" s="56"/>
      <c r="CC17" s="56">
        <v>1</v>
      </c>
      <c r="CD17" s="56"/>
      <c r="CE17" s="56"/>
      <c r="CF17" s="56">
        <v>1</v>
      </c>
      <c r="CG17" s="56"/>
      <c r="CH17" s="56"/>
      <c r="CI17" s="56">
        <v>1</v>
      </c>
      <c r="CJ17" s="56"/>
      <c r="CK17" s="56"/>
      <c r="CL17" s="56">
        <v>1</v>
      </c>
      <c r="CM17" s="56"/>
      <c r="CN17" s="56"/>
      <c r="CO17" s="56">
        <v>1</v>
      </c>
      <c r="CP17" s="56"/>
      <c r="CQ17" s="56"/>
      <c r="CR17" s="56">
        <v>1</v>
      </c>
      <c r="CS17" s="56"/>
      <c r="CT17" s="56"/>
      <c r="CU17" s="56">
        <v>1</v>
      </c>
      <c r="CV17" s="56"/>
      <c r="CW17" s="56"/>
      <c r="CX17" s="56">
        <v>1</v>
      </c>
      <c r="CY17" s="56"/>
      <c r="CZ17" s="56"/>
      <c r="DA17" s="56">
        <v>1</v>
      </c>
      <c r="DB17" s="56"/>
      <c r="DC17" s="56"/>
      <c r="DD17" s="56">
        <v>1</v>
      </c>
      <c r="DE17" s="56"/>
      <c r="DF17" s="56"/>
      <c r="DG17" s="56">
        <v>1</v>
      </c>
      <c r="DH17" s="56"/>
      <c r="DI17" s="56"/>
      <c r="DJ17" s="56">
        <v>1</v>
      </c>
      <c r="DK17" s="56"/>
      <c r="DL17" s="56"/>
      <c r="DM17" s="56">
        <v>1</v>
      </c>
      <c r="DN17" s="56"/>
      <c r="DO17" s="56"/>
    </row>
    <row r="18" spans="1:245" ht="13" customHeight="1" x14ac:dyDescent="0.35">
      <c r="A18" s="54">
        <v>4</v>
      </c>
      <c r="B18" s="57" t="s">
        <v>987</v>
      </c>
      <c r="C18" s="51">
        <v>1</v>
      </c>
      <c r="D18" s="51"/>
      <c r="E18" s="51"/>
      <c r="F18" s="51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>
        <v>1</v>
      </c>
      <c r="CJ18" s="56"/>
      <c r="CK18" s="56"/>
      <c r="CL18" s="56">
        <v>1</v>
      </c>
      <c r="CM18" s="56"/>
      <c r="CN18" s="56"/>
      <c r="CO18" s="56"/>
      <c r="CP18" s="56">
        <v>1</v>
      </c>
      <c r="CQ18" s="56"/>
      <c r="CR18" s="56">
        <v>1</v>
      </c>
      <c r="CS18" s="56"/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</row>
    <row r="19" spans="1:245" ht="15" customHeight="1" x14ac:dyDescent="0.35">
      <c r="A19" s="54">
        <v>5</v>
      </c>
      <c r="B19" s="57" t="s">
        <v>988</v>
      </c>
      <c r="C19" s="51">
        <v>1</v>
      </c>
      <c r="D19" s="51"/>
      <c r="E19" s="51"/>
      <c r="F19" s="51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/>
      <c r="P19" s="56">
        <v>1</v>
      </c>
      <c r="Q19" s="56"/>
      <c r="R19" s="56">
        <v>1</v>
      </c>
      <c r="S19" s="56"/>
      <c r="T19" s="56"/>
      <c r="U19" s="56">
        <v>1</v>
      </c>
      <c r="V19" s="56"/>
      <c r="W19" s="56"/>
      <c r="X19" s="56">
        <v>1</v>
      </c>
      <c r="Y19" s="56"/>
      <c r="Z19" s="56"/>
      <c r="AA19" s="56">
        <v>1</v>
      </c>
      <c r="AB19" s="56"/>
      <c r="AC19" s="56"/>
      <c r="AD19" s="56">
        <v>1</v>
      </c>
      <c r="AE19" s="56"/>
      <c r="AF19" s="56"/>
      <c r="AG19" s="56">
        <v>1</v>
      </c>
      <c r="AH19" s="56"/>
      <c r="AI19" s="56"/>
      <c r="AJ19" s="56"/>
      <c r="AK19" s="56">
        <v>1</v>
      </c>
      <c r="AL19" s="56"/>
      <c r="AM19" s="56"/>
      <c r="AN19" s="56">
        <v>1</v>
      </c>
      <c r="AO19" s="56"/>
      <c r="AP19" s="56"/>
      <c r="AQ19" s="56">
        <v>1</v>
      </c>
      <c r="AR19" s="56"/>
      <c r="AS19" s="56">
        <v>1</v>
      </c>
      <c r="AT19" s="56"/>
      <c r="AU19" s="56"/>
      <c r="AV19" s="56">
        <v>1</v>
      </c>
      <c r="AW19" s="56"/>
      <c r="AX19" s="56"/>
      <c r="AY19" s="56">
        <v>1</v>
      </c>
      <c r="AZ19" s="56"/>
      <c r="BA19" s="56"/>
      <c r="BB19" s="56">
        <v>1</v>
      </c>
      <c r="BC19" s="56"/>
      <c r="BD19" s="56"/>
      <c r="BE19" s="56">
        <v>1</v>
      </c>
      <c r="BF19" s="56"/>
      <c r="BG19" s="56"/>
      <c r="BH19" s="56">
        <v>1</v>
      </c>
      <c r="BI19" s="56"/>
      <c r="BJ19" s="56"/>
      <c r="BK19" s="56">
        <v>1</v>
      </c>
      <c r="BL19" s="56"/>
      <c r="BM19" s="56"/>
      <c r="BN19" s="56">
        <v>1</v>
      </c>
      <c r="BO19" s="56"/>
      <c r="BP19" s="56"/>
      <c r="BQ19" s="56">
        <v>1</v>
      </c>
      <c r="BR19" s="56"/>
      <c r="BS19" s="56"/>
      <c r="BT19" s="56">
        <v>1</v>
      </c>
      <c r="BU19" s="56"/>
      <c r="BV19" s="56"/>
      <c r="BW19" s="56">
        <v>1</v>
      </c>
      <c r="BX19" s="56"/>
      <c r="BY19" s="56"/>
      <c r="BZ19" s="56">
        <v>1</v>
      </c>
      <c r="CA19" s="56"/>
      <c r="CB19" s="56"/>
      <c r="CC19" s="56">
        <v>1</v>
      </c>
      <c r="CD19" s="56"/>
      <c r="CE19" s="56"/>
      <c r="CF19" s="56">
        <v>1</v>
      </c>
      <c r="CG19" s="56"/>
      <c r="CH19" s="56"/>
      <c r="CI19" s="56">
        <v>1</v>
      </c>
      <c r="CJ19" s="56"/>
      <c r="CK19" s="56"/>
      <c r="CL19" s="56">
        <v>1</v>
      </c>
      <c r="CM19" s="56"/>
      <c r="CN19" s="56"/>
      <c r="CO19" s="56">
        <v>1</v>
      </c>
      <c r="CP19" s="56"/>
      <c r="CQ19" s="56"/>
      <c r="CR19" s="56">
        <v>1</v>
      </c>
      <c r="CS19" s="56"/>
      <c r="CT19" s="56"/>
      <c r="CU19" s="56">
        <v>1</v>
      </c>
      <c r="CV19" s="56"/>
      <c r="CW19" s="56"/>
      <c r="CX19" s="56">
        <v>1</v>
      </c>
      <c r="CY19" s="56"/>
      <c r="CZ19" s="56"/>
      <c r="DA19" s="56">
        <v>1</v>
      </c>
      <c r="DB19" s="56"/>
      <c r="DC19" s="56"/>
      <c r="DD19" s="56">
        <v>1</v>
      </c>
      <c r="DE19" s="56"/>
      <c r="DF19" s="56"/>
      <c r="DG19" s="56">
        <v>1</v>
      </c>
      <c r="DH19" s="56"/>
      <c r="DI19" s="56"/>
      <c r="DJ19" s="56">
        <v>1</v>
      </c>
      <c r="DK19" s="56"/>
      <c r="DL19" s="56"/>
      <c r="DM19" s="56">
        <v>1</v>
      </c>
      <c r="DN19" s="56"/>
      <c r="DO19" s="56"/>
    </row>
    <row r="20" spans="1:245" ht="15.5" x14ac:dyDescent="0.35">
      <c r="A20" s="2">
        <v>6</v>
      </c>
      <c r="B20" s="58" t="s">
        <v>989</v>
      </c>
      <c r="C20" s="9">
        <v>1</v>
      </c>
      <c r="D20" s="5"/>
      <c r="E20" s="5"/>
      <c r="F20" s="5">
        <v>1</v>
      </c>
      <c r="G20" s="5"/>
      <c r="H20" s="5"/>
      <c r="I20" s="5">
        <v>1</v>
      </c>
      <c r="J20" s="5"/>
      <c r="K20" s="5"/>
      <c r="L20" s="5">
        <v>1</v>
      </c>
      <c r="M20" s="5"/>
      <c r="N20" s="5"/>
      <c r="O20" s="5">
        <v>1</v>
      </c>
      <c r="P20" s="5"/>
      <c r="Q20" s="5"/>
      <c r="R20" s="5"/>
      <c r="S20" s="5">
        <v>1</v>
      </c>
      <c r="T20" s="5"/>
      <c r="U20" s="5">
        <v>1</v>
      </c>
      <c r="V20" s="5"/>
      <c r="W20" s="5"/>
      <c r="X20" s="5">
        <v>1</v>
      </c>
      <c r="Y20" s="5"/>
      <c r="Z20" s="5"/>
      <c r="AA20" s="5">
        <v>1</v>
      </c>
      <c r="AB20" s="5"/>
      <c r="AC20" s="5"/>
      <c r="AD20" s="5">
        <v>1</v>
      </c>
      <c r="AE20" s="5"/>
      <c r="AF20" s="5"/>
      <c r="AG20" s="5">
        <v>1</v>
      </c>
      <c r="AH20" s="5"/>
      <c r="AI20" s="5"/>
      <c r="AJ20" s="5"/>
      <c r="AK20" s="5">
        <v>1</v>
      </c>
      <c r="AL20" s="5"/>
      <c r="AM20" s="5">
        <v>1</v>
      </c>
      <c r="AN20" s="5"/>
      <c r="AO20" s="5"/>
      <c r="AP20" s="5">
        <v>1</v>
      </c>
      <c r="AQ20" s="5"/>
      <c r="AR20" s="5"/>
      <c r="AS20" s="5">
        <v>1</v>
      </c>
      <c r="AT20" s="5"/>
      <c r="AU20" s="5"/>
      <c r="AV20" s="5"/>
      <c r="AW20" s="5">
        <v>1</v>
      </c>
      <c r="AX20" s="5"/>
      <c r="AY20" s="5">
        <v>1</v>
      </c>
      <c r="AZ20" s="5"/>
      <c r="BA20" s="5"/>
      <c r="BB20" s="5">
        <v>1</v>
      </c>
      <c r="BC20" s="5"/>
      <c r="BD20" s="5"/>
      <c r="BE20" s="5">
        <v>1</v>
      </c>
      <c r="BF20" s="5"/>
      <c r="BG20" s="5"/>
      <c r="BH20" s="5">
        <v>1</v>
      </c>
      <c r="BI20" s="5"/>
      <c r="BJ20" s="5"/>
      <c r="BK20" s="5">
        <v>1</v>
      </c>
      <c r="BL20" s="5"/>
      <c r="BM20" s="5"/>
      <c r="BN20" s="5">
        <v>1</v>
      </c>
      <c r="BO20" s="5"/>
      <c r="BP20" s="5"/>
      <c r="BQ20" s="5"/>
      <c r="BR20" s="5">
        <v>1</v>
      </c>
      <c r="BS20" s="5"/>
      <c r="BT20" s="5">
        <v>1</v>
      </c>
      <c r="BU20" s="5"/>
      <c r="BV20" s="5"/>
      <c r="BW20" s="5">
        <v>1</v>
      </c>
      <c r="BX20" s="5"/>
      <c r="BY20" s="5"/>
      <c r="BZ20" s="5"/>
      <c r="CA20" s="5">
        <v>1</v>
      </c>
      <c r="CB20" s="5"/>
      <c r="CC20" s="5"/>
      <c r="CD20" s="5">
        <v>1</v>
      </c>
      <c r="CE20" s="5"/>
      <c r="CF20" s="5">
        <v>1</v>
      </c>
      <c r="CG20" s="5"/>
      <c r="CH20" s="5"/>
      <c r="CI20" s="5">
        <v>1</v>
      </c>
      <c r="CJ20" s="5"/>
      <c r="CK20" s="5"/>
      <c r="CL20" s="5"/>
      <c r="CM20" s="5">
        <v>1</v>
      </c>
      <c r="CN20" s="5"/>
      <c r="CO20" s="5">
        <v>1</v>
      </c>
      <c r="CP20" s="5"/>
      <c r="CQ20" s="5"/>
      <c r="CR20" s="5"/>
      <c r="CS20" s="5">
        <v>1</v>
      </c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/>
      <c r="DE20" s="5">
        <v>1</v>
      </c>
      <c r="DF20" s="5"/>
      <c r="DG20" s="5">
        <v>1</v>
      </c>
      <c r="DH20" s="5"/>
      <c r="DI20" s="5"/>
      <c r="DJ20" s="5">
        <v>1</v>
      </c>
      <c r="DK20" s="5"/>
      <c r="DL20" s="5"/>
      <c r="DM20" s="5"/>
      <c r="DN20" s="5">
        <v>1</v>
      </c>
      <c r="DO20" s="5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</row>
    <row r="21" spans="1:245" ht="15.5" x14ac:dyDescent="0.35">
      <c r="A21" s="2">
        <v>7</v>
      </c>
      <c r="B21" s="58" t="s">
        <v>990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/>
      <c r="AE21" s="9">
        <v>1</v>
      </c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/>
      <c r="AQ21" s="9">
        <v>1</v>
      </c>
      <c r="AR21" s="9"/>
      <c r="AS21" s="9">
        <v>1</v>
      </c>
      <c r="AT21" s="9"/>
      <c r="AU21" s="9"/>
      <c r="AV21" s="9">
        <v>1</v>
      </c>
      <c r="AW21" s="9"/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/>
      <c r="BI21" s="9">
        <v>1</v>
      </c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/>
      <c r="CA21" s="9">
        <v>1</v>
      </c>
      <c r="CB21" s="9"/>
      <c r="CC21" s="9"/>
      <c r="CD21" s="9">
        <v>1</v>
      </c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</row>
    <row r="22" spans="1:245" ht="15.5" x14ac:dyDescent="0.35">
      <c r="A22" s="2">
        <v>8</v>
      </c>
      <c r="B22" s="58" t="s">
        <v>991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/>
      <c r="AH22" s="9">
        <v>1</v>
      </c>
      <c r="AI22" s="9"/>
      <c r="AJ22" s="9">
        <v>1</v>
      </c>
      <c r="AK22" s="9"/>
      <c r="AL22" s="9"/>
      <c r="AM22" s="9"/>
      <c r="AN22" s="9">
        <v>1</v>
      </c>
      <c r="AO22" s="9"/>
      <c r="AP22" s="9"/>
      <c r="AQ22" s="9">
        <v>1</v>
      </c>
      <c r="AR22" s="9"/>
      <c r="AS22" s="9">
        <v>1</v>
      </c>
      <c r="AT22" s="9"/>
      <c r="AU22" s="9"/>
      <c r="AV22" s="9">
        <v>1</v>
      </c>
      <c r="AW22" s="9"/>
      <c r="AX22" s="9"/>
      <c r="AY22" s="9">
        <v>1</v>
      </c>
      <c r="AZ22" s="9"/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>
        <v>1</v>
      </c>
      <c r="BL22" s="9"/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/>
      <c r="CG22" s="9">
        <v>1</v>
      </c>
      <c r="CH22" s="9"/>
      <c r="CI22" s="9"/>
      <c r="CJ22" s="9">
        <v>1</v>
      </c>
      <c r="CK22" s="9"/>
      <c r="CL22" s="9">
        <v>1</v>
      </c>
      <c r="CM22" s="9"/>
      <c r="CN22" s="9"/>
      <c r="CO22" s="9"/>
      <c r="CP22" s="9">
        <v>1</v>
      </c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</row>
    <row r="23" spans="1:245" ht="15.5" x14ac:dyDescent="0.35">
      <c r="A23" s="2">
        <v>9</v>
      </c>
      <c r="B23" s="58" t="s">
        <v>992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/>
      <c r="AQ23" s="9">
        <v>1</v>
      </c>
      <c r="AR23" s="9"/>
      <c r="AS23" s="9">
        <v>1</v>
      </c>
      <c r="AT23" s="9"/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/>
      <c r="DB23" s="9">
        <v>1</v>
      </c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</row>
    <row r="24" spans="1:245" ht="15.5" x14ac:dyDescent="0.35">
      <c r="A24" s="2">
        <v>10</v>
      </c>
      <c r="B24" s="58" t="s">
        <v>993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/>
      <c r="AW24" s="9">
        <v>1</v>
      </c>
      <c r="AX24" s="9"/>
      <c r="AY24" s="9">
        <v>1</v>
      </c>
      <c r="AZ24" s="9"/>
      <c r="BA24" s="9"/>
      <c r="BB24" s="9"/>
      <c r="BC24" s="9">
        <v>1</v>
      </c>
      <c r="BD24" s="9"/>
      <c r="BE24" s="9"/>
      <c r="BF24" s="9">
        <v>1</v>
      </c>
      <c r="BG24" s="9"/>
      <c r="BH24" s="9">
        <v>1</v>
      </c>
      <c r="BI24" s="9"/>
      <c r="BJ24" s="9"/>
      <c r="BK24" s="9"/>
      <c r="BL24" s="9">
        <v>1</v>
      </c>
      <c r="BM24" s="9"/>
      <c r="BN24" s="9">
        <v>1</v>
      </c>
      <c r="BO24" s="9"/>
      <c r="BP24" s="9"/>
      <c r="BQ24" s="9"/>
      <c r="BR24" s="9">
        <v>1</v>
      </c>
      <c r="BS24" s="9"/>
      <c r="BT24" s="9"/>
      <c r="BU24" s="9">
        <v>1</v>
      </c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/>
      <c r="CG24" s="9">
        <v>1</v>
      </c>
      <c r="CH24" s="9"/>
      <c r="CI24" s="9">
        <v>1</v>
      </c>
      <c r="CJ24" s="9"/>
      <c r="CK24" s="9"/>
      <c r="CL24" s="9"/>
      <c r="CM24" s="9">
        <v>1</v>
      </c>
      <c r="CN24" s="9"/>
      <c r="CO24" s="9">
        <v>1</v>
      </c>
      <c r="CP24" s="9"/>
      <c r="CQ24" s="9"/>
      <c r="CR24" s="9"/>
      <c r="CS24" s="9">
        <v>1</v>
      </c>
      <c r="CT24" s="9"/>
      <c r="CU24" s="9">
        <v>1</v>
      </c>
      <c r="CV24" s="9"/>
      <c r="CW24" s="9"/>
      <c r="CX24" s="9">
        <v>1</v>
      </c>
      <c r="CY24" s="9"/>
      <c r="CZ24" s="9"/>
      <c r="DA24" s="9"/>
      <c r="DB24" s="9">
        <v>1</v>
      </c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</row>
    <row r="25" spans="1:245" x14ac:dyDescent="0.35">
      <c r="A25" s="74" t="s">
        <v>616</v>
      </c>
      <c r="B25" s="74"/>
      <c r="C25" s="3">
        <v>10</v>
      </c>
      <c r="D25" s="3">
        <v>0</v>
      </c>
      <c r="E25" s="3">
        <v>0</v>
      </c>
      <c r="F25" s="3">
        <v>10</v>
      </c>
      <c r="G25" s="3">
        <v>0</v>
      </c>
      <c r="H25" s="3">
        <v>0</v>
      </c>
      <c r="I25" s="3">
        <v>10</v>
      </c>
      <c r="J25" s="3">
        <v>0</v>
      </c>
      <c r="K25" s="3">
        <v>0</v>
      </c>
      <c r="L25" s="3">
        <v>10</v>
      </c>
      <c r="M25" s="3">
        <v>0</v>
      </c>
      <c r="N25" s="3">
        <v>0</v>
      </c>
      <c r="O25" s="3">
        <v>8</v>
      </c>
      <c r="P25" s="3">
        <v>2</v>
      </c>
      <c r="Q25" s="3">
        <v>0</v>
      </c>
      <c r="R25" s="3">
        <v>9</v>
      </c>
      <c r="S25" s="3">
        <v>1</v>
      </c>
      <c r="T25" s="3">
        <v>0</v>
      </c>
      <c r="U25" s="3">
        <v>10</v>
      </c>
      <c r="V25" s="3">
        <v>0</v>
      </c>
      <c r="W25" s="3">
        <v>0</v>
      </c>
      <c r="X25" s="3">
        <v>10</v>
      </c>
      <c r="Y25" s="3">
        <v>0</v>
      </c>
      <c r="Z25" s="3">
        <v>0</v>
      </c>
      <c r="AA25" s="3">
        <v>10</v>
      </c>
      <c r="AB25" s="3">
        <v>0</v>
      </c>
      <c r="AC25" s="3">
        <v>0</v>
      </c>
      <c r="AD25" s="3">
        <v>9</v>
      </c>
      <c r="AE25" s="3">
        <v>1</v>
      </c>
      <c r="AF25" s="3">
        <v>0</v>
      </c>
      <c r="AG25" s="3">
        <v>9</v>
      </c>
      <c r="AH25" s="3">
        <v>1</v>
      </c>
      <c r="AI25" s="3">
        <v>0</v>
      </c>
      <c r="AJ25" s="3">
        <v>7</v>
      </c>
      <c r="AK25" s="3">
        <v>3</v>
      </c>
      <c r="AL25" s="3">
        <v>0</v>
      </c>
      <c r="AM25" s="3">
        <v>7</v>
      </c>
      <c r="AN25" s="3">
        <v>3</v>
      </c>
      <c r="AO25" s="3">
        <v>0</v>
      </c>
      <c r="AP25" s="3">
        <v>5</v>
      </c>
      <c r="AQ25" s="3">
        <v>5</v>
      </c>
      <c r="AR25" s="3">
        <v>0</v>
      </c>
      <c r="AS25" s="3">
        <v>10</v>
      </c>
      <c r="AT25" s="3">
        <v>0</v>
      </c>
      <c r="AU25" s="3">
        <v>0</v>
      </c>
      <c r="AV25" s="3">
        <v>6</v>
      </c>
      <c r="AW25" s="3">
        <v>4</v>
      </c>
      <c r="AX25" s="3">
        <v>0</v>
      </c>
      <c r="AY25" s="3">
        <v>7</v>
      </c>
      <c r="AZ25" s="3">
        <v>3</v>
      </c>
      <c r="BA25" s="3">
        <v>0</v>
      </c>
      <c r="BB25" s="3">
        <v>9</v>
      </c>
      <c r="BC25" s="3">
        <v>1</v>
      </c>
      <c r="BD25" s="3">
        <v>0</v>
      </c>
      <c r="BE25" s="3">
        <v>9</v>
      </c>
      <c r="BF25" s="3">
        <v>1</v>
      </c>
      <c r="BG25" s="3">
        <v>0</v>
      </c>
      <c r="BH25" s="3">
        <v>9</v>
      </c>
      <c r="BI25" s="3">
        <v>1</v>
      </c>
      <c r="BJ25" s="3">
        <v>0</v>
      </c>
      <c r="BK25" s="3">
        <v>9</v>
      </c>
      <c r="BL25" s="3">
        <v>1</v>
      </c>
      <c r="BM25" s="3">
        <v>0</v>
      </c>
      <c r="BN25" s="3">
        <v>10</v>
      </c>
      <c r="BO25" s="3">
        <v>0</v>
      </c>
      <c r="BP25" s="3">
        <v>0</v>
      </c>
      <c r="BQ25" s="3">
        <v>8</v>
      </c>
      <c r="BR25" s="3">
        <v>2</v>
      </c>
      <c r="BS25" s="3">
        <v>0</v>
      </c>
      <c r="BT25" s="3">
        <v>9</v>
      </c>
      <c r="BU25" s="3">
        <v>1</v>
      </c>
      <c r="BV25" s="3">
        <v>0</v>
      </c>
      <c r="BW25" s="3">
        <v>10</v>
      </c>
      <c r="BX25" s="3">
        <v>0</v>
      </c>
      <c r="BY25" s="3">
        <v>0</v>
      </c>
      <c r="BZ25" s="3">
        <v>8</v>
      </c>
      <c r="CA25" s="3">
        <v>2</v>
      </c>
      <c r="CB25" s="3">
        <v>0</v>
      </c>
      <c r="CC25" s="3">
        <v>8</v>
      </c>
      <c r="CD25" s="3">
        <v>2</v>
      </c>
      <c r="CE25" s="3">
        <v>0</v>
      </c>
      <c r="CF25" s="3">
        <v>8</v>
      </c>
      <c r="CG25" s="3">
        <v>2</v>
      </c>
      <c r="CH25" s="3">
        <v>0</v>
      </c>
      <c r="CI25" s="3">
        <v>9</v>
      </c>
      <c r="CJ25" s="3">
        <v>1</v>
      </c>
      <c r="CK25" s="3">
        <v>0</v>
      </c>
      <c r="CL25" s="3">
        <v>7</v>
      </c>
      <c r="CM25" s="3">
        <v>3</v>
      </c>
      <c r="CN25" s="3">
        <v>0</v>
      </c>
      <c r="CO25" s="3">
        <v>8</v>
      </c>
      <c r="CP25" s="3">
        <v>2</v>
      </c>
      <c r="CQ25" s="3">
        <v>0</v>
      </c>
      <c r="CR25" s="3">
        <v>8</v>
      </c>
      <c r="CS25" s="3">
        <v>2</v>
      </c>
      <c r="CT25" s="3">
        <v>0</v>
      </c>
      <c r="CU25" s="3">
        <v>10</v>
      </c>
      <c r="CV25" s="3">
        <v>0</v>
      </c>
      <c r="CW25" s="3">
        <v>0</v>
      </c>
      <c r="CX25" s="3">
        <v>10</v>
      </c>
      <c r="CY25" s="3">
        <v>0</v>
      </c>
      <c r="CZ25" s="3">
        <v>0</v>
      </c>
      <c r="DA25" s="3">
        <v>8</v>
      </c>
      <c r="DB25" s="3">
        <v>2</v>
      </c>
      <c r="DC25" s="3">
        <v>0</v>
      </c>
      <c r="DD25" s="3">
        <v>9</v>
      </c>
      <c r="DE25" s="3">
        <v>1</v>
      </c>
      <c r="DF25" s="3">
        <v>0</v>
      </c>
      <c r="DG25" s="3">
        <v>10</v>
      </c>
      <c r="DH25" s="3">
        <v>0</v>
      </c>
      <c r="DI25" s="3">
        <v>0</v>
      </c>
      <c r="DJ25" s="3">
        <v>10</v>
      </c>
      <c r="DK25" s="3">
        <v>0</v>
      </c>
      <c r="DL25" s="3">
        <v>0</v>
      </c>
      <c r="DM25" s="3">
        <v>9</v>
      </c>
      <c r="DN25" s="3">
        <v>1</v>
      </c>
      <c r="DO25" s="3">
        <v>0</v>
      </c>
    </row>
    <row r="26" spans="1:245" ht="39" customHeight="1" x14ac:dyDescent="0.35">
      <c r="A26" s="78" t="s">
        <v>641</v>
      </c>
      <c r="B26" s="79"/>
      <c r="C26" s="18">
        <v>100</v>
      </c>
      <c r="D26" s="18">
        <v>0</v>
      </c>
      <c r="E26" s="18">
        <v>0</v>
      </c>
      <c r="F26" s="18">
        <v>100</v>
      </c>
      <c r="G26" s="18">
        <v>0</v>
      </c>
      <c r="H26" s="18">
        <v>0</v>
      </c>
      <c r="I26" s="18">
        <v>100</v>
      </c>
      <c r="J26" s="18">
        <v>0</v>
      </c>
      <c r="K26" s="18">
        <v>0</v>
      </c>
      <c r="L26" s="18">
        <v>100</v>
      </c>
      <c r="M26" s="18">
        <v>0</v>
      </c>
      <c r="N26" s="18">
        <v>0</v>
      </c>
      <c r="O26" s="18">
        <v>80</v>
      </c>
      <c r="P26" s="18">
        <v>20</v>
      </c>
      <c r="Q26" s="18">
        <v>0</v>
      </c>
      <c r="R26" s="18">
        <v>90</v>
      </c>
      <c r="S26" s="18">
        <v>10</v>
      </c>
      <c r="T26" s="18">
        <v>0</v>
      </c>
      <c r="U26" s="18">
        <v>100</v>
      </c>
      <c r="V26" s="18">
        <v>0</v>
      </c>
      <c r="W26" s="18">
        <v>0</v>
      </c>
      <c r="X26" s="18">
        <v>100</v>
      </c>
      <c r="Y26" s="18">
        <v>0</v>
      </c>
      <c r="Z26" s="18">
        <v>0</v>
      </c>
      <c r="AA26" s="18">
        <v>100</v>
      </c>
      <c r="AB26" s="18">
        <v>0</v>
      </c>
      <c r="AC26" s="18">
        <v>0</v>
      </c>
      <c r="AD26" s="18">
        <v>90</v>
      </c>
      <c r="AE26" s="18">
        <v>10</v>
      </c>
      <c r="AF26" s="18">
        <v>0</v>
      </c>
      <c r="AG26" s="18">
        <v>90</v>
      </c>
      <c r="AH26" s="18">
        <v>10</v>
      </c>
      <c r="AI26" s="18">
        <v>0</v>
      </c>
      <c r="AJ26" s="18">
        <v>70</v>
      </c>
      <c r="AK26" s="18">
        <v>30</v>
      </c>
      <c r="AL26" s="18">
        <v>0</v>
      </c>
      <c r="AM26" s="18">
        <v>70</v>
      </c>
      <c r="AN26" s="18">
        <v>30</v>
      </c>
      <c r="AO26" s="18">
        <v>0</v>
      </c>
      <c r="AP26" s="18">
        <v>50</v>
      </c>
      <c r="AQ26" s="18">
        <v>50</v>
      </c>
      <c r="AR26" s="18">
        <v>0</v>
      </c>
      <c r="AS26" s="18">
        <v>100</v>
      </c>
      <c r="AT26" s="18">
        <v>0</v>
      </c>
      <c r="AU26" s="18">
        <v>0</v>
      </c>
      <c r="AV26" s="18">
        <v>60</v>
      </c>
      <c r="AW26" s="18">
        <v>40</v>
      </c>
      <c r="AX26" s="18">
        <v>0</v>
      </c>
      <c r="AY26" s="18">
        <v>70</v>
      </c>
      <c r="AZ26" s="18">
        <v>30</v>
      </c>
      <c r="BA26" s="18">
        <v>0</v>
      </c>
      <c r="BB26" s="18">
        <v>90</v>
      </c>
      <c r="BC26" s="18">
        <v>10</v>
      </c>
      <c r="BD26" s="18">
        <v>0</v>
      </c>
      <c r="BE26" s="18">
        <v>90</v>
      </c>
      <c r="BF26" s="18">
        <v>10</v>
      </c>
      <c r="BG26" s="18">
        <v>0</v>
      </c>
      <c r="BH26" s="18">
        <v>90</v>
      </c>
      <c r="BI26" s="18">
        <v>10</v>
      </c>
      <c r="BJ26" s="18">
        <v>0</v>
      </c>
      <c r="BK26" s="18">
        <v>90</v>
      </c>
      <c r="BL26" s="18">
        <v>10</v>
      </c>
      <c r="BM26" s="18">
        <v>0</v>
      </c>
      <c r="BN26" s="18">
        <v>100</v>
      </c>
      <c r="BO26" s="18">
        <v>0</v>
      </c>
      <c r="BP26" s="18">
        <v>0</v>
      </c>
      <c r="BQ26" s="18">
        <v>80</v>
      </c>
      <c r="BR26" s="18">
        <v>20</v>
      </c>
      <c r="BS26" s="18">
        <v>0</v>
      </c>
      <c r="BT26" s="18">
        <v>90</v>
      </c>
      <c r="BU26" s="18">
        <v>10</v>
      </c>
      <c r="BV26" s="18">
        <v>0</v>
      </c>
      <c r="BW26" s="18">
        <v>100</v>
      </c>
      <c r="BX26" s="18">
        <v>0</v>
      </c>
      <c r="BY26" s="18">
        <v>0</v>
      </c>
      <c r="BZ26" s="18">
        <v>80</v>
      </c>
      <c r="CA26" s="18">
        <v>20</v>
      </c>
      <c r="CB26" s="18">
        <v>0</v>
      </c>
      <c r="CC26" s="18">
        <v>80</v>
      </c>
      <c r="CD26" s="18">
        <v>20</v>
      </c>
      <c r="CE26" s="18">
        <v>0</v>
      </c>
      <c r="CF26" s="18">
        <v>80</v>
      </c>
      <c r="CG26" s="18">
        <v>20</v>
      </c>
      <c r="CH26" s="18">
        <v>0</v>
      </c>
      <c r="CI26" s="18">
        <v>90</v>
      </c>
      <c r="CJ26" s="18">
        <v>10</v>
      </c>
      <c r="CK26" s="18">
        <v>0</v>
      </c>
      <c r="CL26" s="18">
        <v>70</v>
      </c>
      <c r="CM26" s="18">
        <v>30</v>
      </c>
      <c r="CN26" s="18">
        <v>0</v>
      </c>
      <c r="CO26" s="18">
        <v>80</v>
      </c>
      <c r="CP26" s="18">
        <v>20</v>
      </c>
      <c r="CQ26" s="18">
        <v>0</v>
      </c>
      <c r="CR26" s="18">
        <v>80</v>
      </c>
      <c r="CS26" s="18">
        <v>20</v>
      </c>
      <c r="CT26" s="18">
        <v>0</v>
      </c>
      <c r="CU26" s="18">
        <v>100</v>
      </c>
      <c r="CV26" s="18">
        <v>0</v>
      </c>
      <c r="CW26" s="18">
        <v>0</v>
      </c>
      <c r="CX26" s="18">
        <v>100</v>
      </c>
      <c r="CY26" s="18">
        <v>0</v>
      </c>
      <c r="CZ26" s="18">
        <v>0</v>
      </c>
      <c r="DA26" s="18">
        <v>80</v>
      </c>
      <c r="DB26" s="18">
        <v>20</v>
      </c>
      <c r="DC26" s="18">
        <v>0</v>
      </c>
      <c r="DD26" s="18">
        <v>90</v>
      </c>
      <c r="DE26" s="18">
        <v>10</v>
      </c>
      <c r="DF26" s="18">
        <v>0</v>
      </c>
      <c r="DG26" s="18">
        <v>100</v>
      </c>
      <c r="DH26" s="18">
        <v>0</v>
      </c>
      <c r="DI26" s="18">
        <v>0</v>
      </c>
      <c r="DJ26" s="18">
        <v>100</v>
      </c>
      <c r="DK26" s="18">
        <v>0</v>
      </c>
      <c r="DL26" s="18">
        <v>0</v>
      </c>
      <c r="DM26" s="18">
        <v>90</v>
      </c>
      <c r="DN26" s="18">
        <v>10</v>
      </c>
      <c r="DO26" s="18">
        <v>0</v>
      </c>
    </row>
    <row r="27" spans="1:245" x14ac:dyDescent="0.35">
      <c r="B27" s="11"/>
      <c r="C27" s="12"/>
      <c r="T27" s="11"/>
    </row>
    <row r="28" spans="1:245" x14ac:dyDescent="0.35">
      <c r="B28" s="84" t="s">
        <v>617</v>
      </c>
      <c r="C28" s="85"/>
      <c r="D28" s="85"/>
      <c r="E28" s="86"/>
      <c r="F28" s="24"/>
      <c r="G28" s="24"/>
      <c r="T28" s="11"/>
    </row>
    <row r="29" spans="1:245" x14ac:dyDescent="0.35">
      <c r="B29" s="25" t="s">
        <v>618</v>
      </c>
      <c r="C29" s="26" t="s">
        <v>621</v>
      </c>
      <c r="D29" s="34">
        <v>9</v>
      </c>
      <c r="E29" s="27">
        <v>90</v>
      </c>
      <c r="F29" s="28"/>
      <c r="G29" s="28"/>
      <c r="T29" s="11"/>
    </row>
    <row r="30" spans="1:245" x14ac:dyDescent="0.35">
      <c r="B30" s="25" t="s">
        <v>619</v>
      </c>
      <c r="C30" s="29" t="s">
        <v>621</v>
      </c>
      <c r="D30" s="34">
        <v>1</v>
      </c>
      <c r="E30" s="30">
        <v>10</v>
      </c>
      <c r="F30" s="28"/>
      <c r="G30" s="28"/>
      <c r="T30" s="11"/>
    </row>
    <row r="31" spans="1:245" x14ac:dyDescent="0.35">
      <c r="B31" s="25" t="s">
        <v>620</v>
      </c>
      <c r="C31" s="29" t="s">
        <v>621</v>
      </c>
      <c r="D31" s="34">
        <v>0</v>
      </c>
      <c r="E31" s="30">
        <v>0</v>
      </c>
      <c r="F31" s="28"/>
      <c r="G31" s="28"/>
      <c r="T31" s="11"/>
    </row>
    <row r="32" spans="1:245" x14ac:dyDescent="0.35">
      <c r="B32" s="25"/>
      <c r="C32" s="29"/>
      <c r="D32" s="32">
        <v>10</v>
      </c>
      <c r="E32" s="32">
        <f>SUM(E29:E31)</f>
        <v>100</v>
      </c>
      <c r="F32" s="28"/>
      <c r="G32" s="28"/>
    </row>
    <row r="33" spans="2:7" ht="15" customHeight="1" x14ac:dyDescent="0.35">
      <c r="B33" s="25"/>
      <c r="D33" s="70" t="s">
        <v>56</v>
      </c>
      <c r="E33" s="71"/>
      <c r="F33" s="88" t="s">
        <v>3</v>
      </c>
      <c r="G33" s="89"/>
    </row>
    <row r="34" spans="2:7" ht="15" customHeight="1" x14ac:dyDescent="0.35">
      <c r="B34" s="25" t="s">
        <v>618</v>
      </c>
      <c r="C34" s="29" t="s">
        <v>622</v>
      </c>
      <c r="D34" s="33">
        <f>E34/100*10</f>
        <v>8.1428571428571423</v>
      </c>
      <c r="E34" s="30">
        <f>(X26+AA26+AD26+AG26+AJ26+AM26+AP26)/7</f>
        <v>81.428571428571431</v>
      </c>
      <c r="F34" s="33">
        <f>G34/100*10</f>
        <v>8.1999999999999993</v>
      </c>
      <c r="G34" s="30">
        <f>(AS26+AV26+AY26+BB26+BE26)/5</f>
        <v>82</v>
      </c>
    </row>
    <row r="35" spans="2:7" x14ac:dyDescent="0.35">
      <c r="B35" s="25" t="s">
        <v>619</v>
      </c>
      <c r="C35" s="29" t="s">
        <v>622</v>
      </c>
      <c r="D35" s="33">
        <f t="shared" ref="D35:D36" si="0">E35/100*10</f>
        <v>1.8571428571428572</v>
      </c>
      <c r="E35" s="30">
        <f>(Y26+AB26+AE26+AH26+AK26+AN26+AQ26)/7</f>
        <v>18.571428571428573</v>
      </c>
      <c r="F35" s="33">
        <f t="shared" ref="F35:F36" si="1">G35/100*10</f>
        <v>1.7999999999999998</v>
      </c>
      <c r="G35" s="30">
        <f>(AT26+AW26+AZ26+BC26+BF26)/5</f>
        <v>18</v>
      </c>
    </row>
    <row r="36" spans="2:7" x14ac:dyDescent="0.35">
      <c r="B36" s="25" t="s">
        <v>620</v>
      </c>
      <c r="C36" s="29" t="s">
        <v>622</v>
      </c>
      <c r="D36" s="33">
        <f t="shared" si="0"/>
        <v>0</v>
      </c>
      <c r="E36" s="30">
        <f>(Z26+AC26+AF26+AI26+AL26+AO26+AR26)/7</f>
        <v>0</v>
      </c>
      <c r="F36" s="33">
        <f t="shared" si="1"/>
        <v>0</v>
      </c>
      <c r="G36" s="30">
        <f>(AU26+AX26+BA26+BD26+BG26)/5</f>
        <v>0</v>
      </c>
    </row>
    <row r="37" spans="2:7" x14ac:dyDescent="0.35">
      <c r="B37" s="25"/>
      <c r="C37" s="29"/>
      <c r="D37" s="32">
        <f>SUM(D34:D36)</f>
        <v>10</v>
      </c>
      <c r="E37" s="32">
        <f>SUM(E34:E36)</f>
        <v>100</v>
      </c>
      <c r="F37" s="32">
        <f>SUM(F34:F36)</f>
        <v>10</v>
      </c>
      <c r="G37" s="32">
        <f>SUM(G34:G36)</f>
        <v>100</v>
      </c>
    </row>
    <row r="38" spans="2:7" x14ac:dyDescent="0.35">
      <c r="B38" s="25" t="s">
        <v>618</v>
      </c>
      <c r="C38" s="29" t="s">
        <v>623</v>
      </c>
      <c r="D38" s="21">
        <v>9</v>
      </c>
      <c r="E38" s="30">
        <f>(BH26+BK26+BN26+BQ26+BT26)/5</f>
        <v>90</v>
      </c>
      <c r="F38" s="28"/>
      <c r="G38" s="28"/>
    </row>
    <row r="39" spans="2:7" x14ac:dyDescent="0.35">
      <c r="B39" s="25" t="s">
        <v>619</v>
      </c>
      <c r="C39" s="29" t="s">
        <v>623</v>
      </c>
      <c r="D39" s="21">
        <v>1</v>
      </c>
      <c r="E39" s="30">
        <f>(BI26+BL26+BO26+BR26+BU26)/5</f>
        <v>10</v>
      </c>
      <c r="F39" s="28"/>
      <c r="G39" s="28"/>
    </row>
    <row r="40" spans="2:7" x14ac:dyDescent="0.35">
      <c r="B40" s="25" t="s">
        <v>620</v>
      </c>
      <c r="C40" s="29" t="s">
        <v>623</v>
      </c>
      <c r="D40" s="21">
        <v>0</v>
      </c>
      <c r="E40" s="30">
        <f>(BJ26+BM26+BP26+BS26+BV26)/5</f>
        <v>0</v>
      </c>
      <c r="F40" s="28"/>
      <c r="G40" s="28"/>
    </row>
    <row r="41" spans="2:7" x14ac:dyDescent="0.35">
      <c r="B41" s="25"/>
      <c r="C41" s="29"/>
      <c r="D41" s="31">
        <f>SUM(D38:D40)</f>
        <v>10</v>
      </c>
      <c r="E41" s="32">
        <f>SUM(E38:E40)</f>
        <v>100</v>
      </c>
      <c r="F41" s="28"/>
      <c r="G41" s="28"/>
    </row>
    <row r="42" spans="2:7" x14ac:dyDescent="0.35">
      <c r="B42" s="25"/>
      <c r="C42" s="29"/>
      <c r="D42" s="70" t="s">
        <v>116</v>
      </c>
      <c r="E42" s="71"/>
      <c r="F42" s="90" t="s">
        <v>117</v>
      </c>
      <c r="G42" s="91"/>
    </row>
    <row r="43" spans="2:7" x14ac:dyDescent="0.35">
      <c r="B43" s="25" t="s">
        <v>618</v>
      </c>
      <c r="C43" s="29" t="s">
        <v>624</v>
      </c>
      <c r="D43" s="21">
        <f>E43/100*10</f>
        <v>8.5</v>
      </c>
      <c r="E43" s="30">
        <f>(BW26+BZ26+CC26+CF26)/4</f>
        <v>85</v>
      </c>
      <c r="F43" s="21">
        <f>G43/100*10</f>
        <v>8.6666666666666679</v>
      </c>
      <c r="G43" s="30">
        <f>(CI26+CL26+CO26+CR26+CU26+CX26)/6</f>
        <v>86.666666666666671</v>
      </c>
    </row>
    <row r="44" spans="2:7" x14ac:dyDescent="0.35">
      <c r="B44" s="25" t="s">
        <v>619</v>
      </c>
      <c r="C44" s="29" t="s">
        <v>624</v>
      </c>
      <c r="D44" s="21">
        <f t="shared" ref="D44:D45" si="2">E44/100*10</f>
        <v>1.5</v>
      </c>
      <c r="E44" s="30">
        <f>(BX26+CA26+CD26+CG26)/4</f>
        <v>15</v>
      </c>
      <c r="F44" s="21">
        <f t="shared" ref="F44:F45" si="3">G44/100*10</f>
        <v>1.3333333333333333</v>
      </c>
      <c r="G44" s="30">
        <f>(CJ26+CM26+CP26+CS26+CV26+CY26)/6</f>
        <v>13.333333333333334</v>
      </c>
    </row>
    <row r="45" spans="2:7" x14ac:dyDescent="0.35">
      <c r="B45" s="25" t="s">
        <v>620</v>
      </c>
      <c r="C45" s="29" t="s">
        <v>624</v>
      </c>
      <c r="D45" s="21">
        <f t="shared" si="2"/>
        <v>0</v>
      </c>
      <c r="E45" s="30">
        <f>(BY26+CB26+CE26+CH26)/4</f>
        <v>0</v>
      </c>
      <c r="F45" s="21">
        <f t="shared" si="3"/>
        <v>0</v>
      </c>
      <c r="G45" s="30">
        <f>(CK26+CN26+CQ26+CT26+CW26+CZ26)/6</f>
        <v>0</v>
      </c>
    </row>
    <row r="46" spans="2:7" x14ac:dyDescent="0.35">
      <c r="B46" s="25"/>
      <c r="C46" s="29"/>
      <c r="D46" s="31">
        <f>SUM(D43:D45)</f>
        <v>10</v>
      </c>
      <c r="E46" s="31">
        <f>SUM(E43:E45)</f>
        <v>100</v>
      </c>
      <c r="F46" s="31">
        <f>SUM(F43:F45)</f>
        <v>10.000000000000002</v>
      </c>
      <c r="G46" s="31">
        <f>SUM(G43:G45)</f>
        <v>100</v>
      </c>
    </row>
    <row r="47" spans="2:7" x14ac:dyDescent="0.35">
      <c r="B47" s="25" t="s">
        <v>618</v>
      </c>
      <c r="C47" s="29" t="s">
        <v>625</v>
      </c>
      <c r="D47" s="21">
        <f>E47/100*10</f>
        <v>9.2000000000000011</v>
      </c>
      <c r="E47" s="30">
        <f>(DA26+DD26+DG26+DJ26+DM26)/5</f>
        <v>92</v>
      </c>
      <c r="F47" s="28"/>
      <c r="G47" s="28"/>
    </row>
    <row r="48" spans="2:7" x14ac:dyDescent="0.35">
      <c r="B48" s="25" t="s">
        <v>619</v>
      </c>
      <c r="C48" s="29" t="s">
        <v>625</v>
      </c>
      <c r="D48" s="21">
        <f t="shared" ref="D48:D49" si="4">E48/100*10</f>
        <v>0.8</v>
      </c>
      <c r="E48" s="30">
        <f>(DB26+DE26+DH26+DK26+DN26)/5</f>
        <v>8</v>
      </c>
      <c r="F48" s="28"/>
      <c r="G48" s="28"/>
    </row>
    <row r="49" spans="2:7" x14ac:dyDescent="0.35">
      <c r="B49" s="25" t="s">
        <v>620</v>
      </c>
      <c r="C49" s="29" t="s">
        <v>625</v>
      </c>
      <c r="D49" s="21">
        <f t="shared" si="4"/>
        <v>0</v>
      </c>
      <c r="E49" s="30">
        <f>(DC26+DF26+DI26+DL26+DO26)/5</f>
        <v>0</v>
      </c>
      <c r="F49" s="28"/>
      <c r="G49" s="28"/>
    </row>
    <row r="50" spans="2:7" x14ac:dyDescent="0.35">
      <c r="B50" s="25"/>
      <c r="C50" s="29"/>
      <c r="D50" s="31">
        <f>SUM(D47:D49)</f>
        <v>10.000000000000002</v>
      </c>
      <c r="E50" s="31">
        <f>SUM(E47:E49)</f>
        <v>100</v>
      </c>
      <c r="F50" s="28"/>
      <c r="G50" s="28"/>
    </row>
  </sheetData>
  <mergeCells count="116">
    <mergeCell ref="B28:E28"/>
    <mergeCell ref="D42:E42"/>
    <mergeCell ref="DM2:DN2"/>
    <mergeCell ref="F33:G33"/>
    <mergeCell ref="F42:G42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25:B25"/>
    <mergeCell ref="A26:B26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33:E33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U60"/>
  <sheetViews>
    <sheetView tabSelected="1" topLeftCell="A12" zoomScale="59" zoomScaleNormal="59" workbookViewId="0">
      <selection activeCell="D57" sqref="D57"/>
    </sheetView>
  </sheetViews>
  <sheetFormatPr defaultRowHeight="14.5" x14ac:dyDescent="0.35"/>
  <cols>
    <col min="2" max="2" width="31.1796875" customWidth="1"/>
  </cols>
  <sheetData>
    <row r="1" spans="1:122" ht="15.5" x14ac:dyDescent="0.3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 x14ac:dyDescent="0.35">
      <c r="A2" s="72" t="s">
        <v>1083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87" t="s">
        <v>982</v>
      </c>
      <c r="DQ2" s="87"/>
    </row>
    <row r="3" spans="1:12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3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122" ht="15.75" customHeight="1" x14ac:dyDescent="0.35">
      <c r="A6" s="80"/>
      <c r="B6" s="80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3" t="s">
        <v>174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186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117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122" ht="0.75" customHeight="1" x14ac:dyDescent="0.35">
      <c r="A7" s="80"/>
      <c r="B7" s="80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5" hidden="1" x14ac:dyDescent="0.35">
      <c r="A8" s="80"/>
      <c r="B8" s="80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5" hidden="1" x14ac:dyDescent="0.35">
      <c r="A9" s="80"/>
      <c r="B9" s="80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5" hidden="1" x14ac:dyDescent="0.35">
      <c r="A10" s="80"/>
      <c r="B10" s="8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5" hidden="1" x14ac:dyDescent="0.35">
      <c r="A11" s="80"/>
      <c r="B11" s="80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5" x14ac:dyDescent="0.35">
      <c r="A12" s="80"/>
      <c r="B12" s="80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122" ht="59.25" customHeight="1" x14ac:dyDescent="0.35">
      <c r="A13" s="80"/>
      <c r="B13" s="80"/>
      <c r="C13" s="73" t="s">
        <v>705</v>
      </c>
      <c r="D13" s="73"/>
      <c r="E13" s="73"/>
      <c r="F13" s="73" t="s">
        <v>709</v>
      </c>
      <c r="G13" s="73"/>
      <c r="H13" s="73"/>
      <c r="I13" s="73" t="s">
        <v>710</v>
      </c>
      <c r="J13" s="73"/>
      <c r="K13" s="73"/>
      <c r="L13" s="73" t="s">
        <v>711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713</v>
      </c>
      <c r="V13" s="73"/>
      <c r="W13" s="73"/>
      <c r="X13" s="73" t="s">
        <v>714</v>
      </c>
      <c r="Y13" s="73"/>
      <c r="Z13" s="73"/>
      <c r="AA13" s="73" t="s">
        <v>715</v>
      </c>
      <c r="AB13" s="73"/>
      <c r="AC13" s="73"/>
      <c r="AD13" s="73" t="s">
        <v>717</v>
      </c>
      <c r="AE13" s="73"/>
      <c r="AF13" s="73"/>
      <c r="AG13" s="73" t="s">
        <v>719</v>
      </c>
      <c r="AH13" s="73"/>
      <c r="AI13" s="73"/>
      <c r="AJ13" s="73" t="s">
        <v>971</v>
      </c>
      <c r="AK13" s="73"/>
      <c r="AL13" s="73"/>
      <c r="AM13" s="73" t="s">
        <v>724</v>
      </c>
      <c r="AN13" s="73"/>
      <c r="AO13" s="73"/>
      <c r="AP13" s="73" t="s">
        <v>725</v>
      </c>
      <c r="AQ13" s="73"/>
      <c r="AR13" s="73"/>
      <c r="AS13" s="73" t="s">
        <v>726</v>
      </c>
      <c r="AT13" s="73"/>
      <c r="AU13" s="73"/>
      <c r="AV13" s="73" t="s">
        <v>727</v>
      </c>
      <c r="AW13" s="73"/>
      <c r="AX13" s="73"/>
      <c r="AY13" s="73" t="s">
        <v>729</v>
      </c>
      <c r="AZ13" s="73"/>
      <c r="BA13" s="73"/>
      <c r="BB13" s="73" t="s">
        <v>730</v>
      </c>
      <c r="BC13" s="73"/>
      <c r="BD13" s="73"/>
      <c r="BE13" s="73" t="s">
        <v>731</v>
      </c>
      <c r="BF13" s="73"/>
      <c r="BG13" s="73"/>
      <c r="BH13" s="73" t="s">
        <v>732</v>
      </c>
      <c r="BI13" s="73"/>
      <c r="BJ13" s="73"/>
      <c r="BK13" s="73" t="s">
        <v>733</v>
      </c>
      <c r="BL13" s="73"/>
      <c r="BM13" s="73"/>
      <c r="BN13" s="73" t="s">
        <v>735</v>
      </c>
      <c r="BO13" s="73"/>
      <c r="BP13" s="73"/>
      <c r="BQ13" s="73" t="s">
        <v>736</v>
      </c>
      <c r="BR13" s="73"/>
      <c r="BS13" s="73"/>
      <c r="BT13" s="73" t="s">
        <v>738</v>
      </c>
      <c r="BU13" s="73"/>
      <c r="BV13" s="73"/>
      <c r="BW13" s="73" t="s">
        <v>740</v>
      </c>
      <c r="BX13" s="73"/>
      <c r="BY13" s="73"/>
      <c r="BZ13" s="73" t="s">
        <v>741</v>
      </c>
      <c r="CA13" s="73"/>
      <c r="CB13" s="73"/>
      <c r="CC13" s="73" t="s">
        <v>745</v>
      </c>
      <c r="CD13" s="73"/>
      <c r="CE13" s="73"/>
      <c r="CF13" s="73" t="s">
        <v>748</v>
      </c>
      <c r="CG13" s="73"/>
      <c r="CH13" s="73"/>
      <c r="CI13" s="73" t="s">
        <v>749</v>
      </c>
      <c r="CJ13" s="73"/>
      <c r="CK13" s="73"/>
      <c r="CL13" s="73" t="s">
        <v>750</v>
      </c>
      <c r="CM13" s="73"/>
      <c r="CN13" s="73"/>
      <c r="CO13" s="73" t="s">
        <v>751</v>
      </c>
      <c r="CP13" s="73"/>
      <c r="CQ13" s="73"/>
      <c r="CR13" s="73" t="s">
        <v>753</v>
      </c>
      <c r="CS13" s="73"/>
      <c r="CT13" s="73"/>
      <c r="CU13" s="73" t="s">
        <v>754</v>
      </c>
      <c r="CV13" s="73"/>
      <c r="CW13" s="73"/>
      <c r="CX13" s="73" t="s">
        <v>755</v>
      </c>
      <c r="CY13" s="73"/>
      <c r="CZ13" s="73"/>
      <c r="DA13" s="73" t="s">
        <v>756</v>
      </c>
      <c r="DB13" s="73"/>
      <c r="DC13" s="73"/>
      <c r="DD13" s="73" t="s">
        <v>757</v>
      </c>
      <c r="DE13" s="73"/>
      <c r="DF13" s="73"/>
      <c r="DG13" s="73" t="s">
        <v>758</v>
      </c>
      <c r="DH13" s="73"/>
      <c r="DI13" s="73"/>
      <c r="DJ13" s="73" t="s">
        <v>760</v>
      </c>
      <c r="DK13" s="73"/>
      <c r="DL13" s="73"/>
      <c r="DM13" s="73" t="s">
        <v>761</v>
      </c>
      <c r="DN13" s="73"/>
      <c r="DO13" s="73"/>
      <c r="DP13" s="73" t="s">
        <v>762</v>
      </c>
      <c r="DQ13" s="73"/>
      <c r="DR13" s="73"/>
    </row>
    <row r="14" spans="1:122" ht="83.25" customHeight="1" x14ac:dyDescent="0.35">
      <c r="A14" s="80"/>
      <c r="B14" s="80"/>
      <c r="C14" s="51" t="s">
        <v>706</v>
      </c>
      <c r="D14" s="51" t="s">
        <v>707</v>
      </c>
      <c r="E14" s="51" t="s">
        <v>708</v>
      </c>
      <c r="F14" s="51" t="s">
        <v>41</v>
      </c>
      <c r="G14" s="51" t="s">
        <v>103</v>
      </c>
      <c r="H14" s="51" t="s">
        <v>192</v>
      </c>
      <c r="I14" s="51" t="s">
        <v>195</v>
      </c>
      <c r="J14" s="51" t="s">
        <v>196</v>
      </c>
      <c r="K14" s="51" t="s">
        <v>197</v>
      </c>
      <c r="L14" s="51" t="s">
        <v>199</v>
      </c>
      <c r="M14" s="51" t="s">
        <v>200</v>
      </c>
      <c r="N14" s="51" t="s">
        <v>201</v>
      </c>
      <c r="O14" s="51" t="s">
        <v>203</v>
      </c>
      <c r="P14" s="51" t="s">
        <v>74</v>
      </c>
      <c r="Q14" s="51" t="s">
        <v>75</v>
      </c>
      <c r="R14" s="51" t="s">
        <v>84</v>
      </c>
      <c r="S14" s="51" t="s">
        <v>71</v>
      </c>
      <c r="T14" s="51" t="s">
        <v>712</v>
      </c>
      <c r="U14" s="51" t="s">
        <v>206</v>
      </c>
      <c r="V14" s="51" t="s">
        <v>71</v>
      </c>
      <c r="W14" s="51" t="s">
        <v>86</v>
      </c>
      <c r="X14" s="51" t="s">
        <v>69</v>
      </c>
      <c r="Y14" s="51" t="s">
        <v>212</v>
      </c>
      <c r="Z14" s="51" t="s">
        <v>213</v>
      </c>
      <c r="AA14" s="51" t="s">
        <v>134</v>
      </c>
      <c r="AB14" s="51" t="s">
        <v>716</v>
      </c>
      <c r="AC14" s="51" t="s">
        <v>712</v>
      </c>
      <c r="AD14" s="51" t="s">
        <v>217</v>
      </c>
      <c r="AE14" s="51" t="s">
        <v>425</v>
      </c>
      <c r="AF14" s="51" t="s">
        <v>718</v>
      </c>
      <c r="AG14" s="51" t="s">
        <v>720</v>
      </c>
      <c r="AH14" s="51" t="s">
        <v>721</v>
      </c>
      <c r="AI14" s="51" t="s">
        <v>722</v>
      </c>
      <c r="AJ14" s="51" t="s">
        <v>215</v>
      </c>
      <c r="AK14" s="51" t="s">
        <v>723</v>
      </c>
      <c r="AL14" s="51" t="s">
        <v>65</v>
      </c>
      <c r="AM14" s="51" t="s">
        <v>214</v>
      </c>
      <c r="AN14" s="51" t="s">
        <v>103</v>
      </c>
      <c r="AO14" s="51" t="s">
        <v>218</v>
      </c>
      <c r="AP14" s="51" t="s">
        <v>222</v>
      </c>
      <c r="AQ14" s="51" t="s">
        <v>223</v>
      </c>
      <c r="AR14" s="51" t="s">
        <v>101</v>
      </c>
      <c r="AS14" s="51" t="s">
        <v>219</v>
      </c>
      <c r="AT14" s="51" t="s">
        <v>220</v>
      </c>
      <c r="AU14" s="51" t="s">
        <v>221</v>
      </c>
      <c r="AV14" s="51" t="s">
        <v>225</v>
      </c>
      <c r="AW14" s="51" t="s">
        <v>728</v>
      </c>
      <c r="AX14" s="51" t="s">
        <v>226</v>
      </c>
      <c r="AY14" s="51" t="s">
        <v>227</v>
      </c>
      <c r="AZ14" s="51" t="s">
        <v>228</v>
      </c>
      <c r="BA14" s="51" t="s">
        <v>229</v>
      </c>
      <c r="BB14" s="51" t="s">
        <v>230</v>
      </c>
      <c r="BC14" s="51" t="s">
        <v>71</v>
      </c>
      <c r="BD14" s="51" t="s">
        <v>231</v>
      </c>
      <c r="BE14" s="51" t="s">
        <v>232</v>
      </c>
      <c r="BF14" s="51" t="s">
        <v>646</v>
      </c>
      <c r="BG14" s="51" t="s">
        <v>233</v>
      </c>
      <c r="BH14" s="51" t="s">
        <v>16</v>
      </c>
      <c r="BI14" s="51" t="s">
        <v>235</v>
      </c>
      <c r="BJ14" s="51" t="s">
        <v>147</v>
      </c>
      <c r="BK14" s="51" t="s">
        <v>236</v>
      </c>
      <c r="BL14" s="51" t="s">
        <v>734</v>
      </c>
      <c r="BM14" s="51" t="s">
        <v>237</v>
      </c>
      <c r="BN14" s="51" t="s">
        <v>97</v>
      </c>
      <c r="BO14" s="51" t="s">
        <v>17</v>
      </c>
      <c r="BP14" s="51" t="s">
        <v>18</v>
      </c>
      <c r="BQ14" s="51" t="s">
        <v>737</v>
      </c>
      <c r="BR14" s="51" t="s">
        <v>646</v>
      </c>
      <c r="BS14" s="51" t="s">
        <v>218</v>
      </c>
      <c r="BT14" s="51" t="s">
        <v>739</v>
      </c>
      <c r="BU14" s="51" t="s">
        <v>238</v>
      </c>
      <c r="BV14" s="51" t="s">
        <v>239</v>
      </c>
      <c r="BW14" s="51" t="s">
        <v>148</v>
      </c>
      <c r="BX14" s="51" t="s">
        <v>234</v>
      </c>
      <c r="BY14" s="51" t="s">
        <v>209</v>
      </c>
      <c r="BZ14" s="51" t="s">
        <v>742</v>
      </c>
      <c r="CA14" s="51" t="s">
        <v>743</v>
      </c>
      <c r="CB14" s="51" t="s">
        <v>744</v>
      </c>
      <c r="CC14" s="51" t="s">
        <v>746</v>
      </c>
      <c r="CD14" s="51" t="s">
        <v>747</v>
      </c>
      <c r="CE14" s="51" t="s">
        <v>240</v>
      </c>
      <c r="CF14" s="51" t="s">
        <v>241</v>
      </c>
      <c r="CG14" s="51" t="s">
        <v>242</v>
      </c>
      <c r="CH14" s="51" t="s">
        <v>96</v>
      </c>
      <c r="CI14" s="51" t="s">
        <v>245</v>
      </c>
      <c r="CJ14" s="51" t="s">
        <v>246</v>
      </c>
      <c r="CK14" s="51" t="s">
        <v>125</v>
      </c>
      <c r="CL14" s="51" t="s">
        <v>247</v>
      </c>
      <c r="CM14" s="51" t="s">
        <v>248</v>
      </c>
      <c r="CN14" s="51" t="s">
        <v>249</v>
      </c>
      <c r="CO14" s="51" t="s">
        <v>250</v>
      </c>
      <c r="CP14" s="51" t="s">
        <v>251</v>
      </c>
      <c r="CQ14" s="51" t="s">
        <v>752</v>
      </c>
      <c r="CR14" s="51" t="s">
        <v>252</v>
      </c>
      <c r="CS14" s="51" t="s">
        <v>253</v>
      </c>
      <c r="CT14" s="51" t="s">
        <v>254</v>
      </c>
      <c r="CU14" s="51" t="s">
        <v>257</v>
      </c>
      <c r="CV14" s="51" t="s">
        <v>258</v>
      </c>
      <c r="CW14" s="51" t="s">
        <v>259</v>
      </c>
      <c r="CX14" s="51" t="s">
        <v>261</v>
      </c>
      <c r="CY14" s="51" t="s">
        <v>262</v>
      </c>
      <c r="CZ14" s="51" t="s">
        <v>263</v>
      </c>
      <c r="DA14" s="51" t="s">
        <v>264</v>
      </c>
      <c r="DB14" s="51" t="s">
        <v>64</v>
      </c>
      <c r="DC14" s="51" t="s">
        <v>265</v>
      </c>
      <c r="DD14" s="51" t="s">
        <v>260</v>
      </c>
      <c r="DE14" s="51" t="s">
        <v>224</v>
      </c>
      <c r="DF14" s="51" t="s">
        <v>104</v>
      </c>
      <c r="DG14" s="51" t="s">
        <v>759</v>
      </c>
      <c r="DH14" s="51" t="s">
        <v>972</v>
      </c>
      <c r="DI14" s="51" t="s">
        <v>973</v>
      </c>
      <c r="DJ14" s="51" t="s">
        <v>266</v>
      </c>
      <c r="DK14" s="51" t="s">
        <v>267</v>
      </c>
      <c r="DL14" s="51" t="s">
        <v>268</v>
      </c>
      <c r="DM14" s="51" t="s">
        <v>269</v>
      </c>
      <c r="DN14" s="51" t="s">
        <v>270</v>
      </c>
      <c r="DO14" s="51" t="s">
        <v>271</v>
      </c>
      <c r="DP14" s="51" t="s">
        <v>274</v>
      </c>
      <c r="DQ14" s="51" t="s">
        <v>275</v>
      </c>
      <c r="DR14" s="51" t="s">
        <v>151</v>
      </c>
    </row>
    <row r="15" spans="1:122" ht="14.5" customHeight="1" x14ac:dyDescent="0.35">
      <c r="A15" s="55">
        <v>1</v>
      </c>
      <c r="B15" s="59" t="s">
        <v>994</v>
      </c>
      <c r="C15" s="56">
        <v>1</v>
      </c>
      <c r="D15" s="56"/>
      <c r="E15" s="56"/>
      <c r="F15" s="56">
        <v>1</v>
      </c>
      <c r="G15" s="56"/>
      <c r="H15" s="56"/>
      <c r="I15" s="56">
        <v>1</v>
      </c>
      <c r="J15" s="56"/>
      <c r="K15" s="56"/>
      <c r="L15" s="56">
        <v>1</v>
      </c>
      <c r="M15" s="56"/>
      <c r="N15" s="56"/>
      <c r="O15" s="56">
        <v>1</v>
      </c>
      <c r="P15" s="56"/>
      <c r="Q15" s="56"/>
      <c r="R15" s="56">
        <v>1</v>
      </c>
      <c r="S15" s="56"/>
      <c r="T15" s="56"/>
      <c r="U15" s="56">
        <v>1</v>
      </c>
      <c r="V15" s="56"/>
      <c r="W15" s="56"/>
      <c r="X15" s="56">
        <v>1</v>
      </c>
      <c r="Y15" s="56"/>
      <c r="Z15" s="56"/>
      <c r="AA15" s="56">
        <v>1</v>
      </c>
      <c r="AB15" s="56"/>
      <c r="AC15" s="56"/>
      <c r="AD15" s="56">
        <v>1</v>
      </c>
      <c r="AE15" s="56"/>
      <c r="AF15" s="56"/>
      <c r="AG15" s="56">
        <v>1</v>
      </c>
      <c r="AH15" s="56"/>
      <c r="AI15" s="56"/>
      <c r="AJ15" s="56">
        <v>1</v>
      </c>
      <c r="AK15" s="56"/>
      <c r="AL15" s="56"/>
      <c r="AM15" s="56">
        <v>1</v>
      </c>
      <c r="AN15" s="56"/>
      <c r="AO15" s="56"/>
      <c r="AP15" s="56"/>
      <c r="AQ15" s="56">
        <v>1</v>
      </c>
      <c r="AR15" s="56"/>
      <c r="AS15" s="56"/>
      <c r="AT15" s="56">
        <v>1</v>
      </c>
      <c r="AU15" s="56"/>
      <c r="AV15" s="56">
        <v>1</v>
      </c>
      <c r="AW15" s="56"/>
      <c r="AX15" s="56"/>
      <c r="AY15" s="56">
        <v>1</v>
      </c>
      <c r="AZ15" s="56"/>
      <c r="BA15" s="56"/>
      <c r="BB15" s="56"/>
      <c r="BC15" s="56">
        <v>1</v>
      </c>
      <c r="BD15" s="56"/>
      <c r="BE15" s="56">
        <v>1</v>
      </c>
      <c r="BF15" s="56"/>
      <c r="BG15" s="56"/>
      <c r="BH15" s="56">
        <v>1</v>
      </c>
      <c r="BI15" s="56"/>
      <c r="BJ15" s="56"/>
      <c r="BK15" s="51">
        <v>1</v>
      </c>
      <c r="BL15" s="51"/>
      <c r="BM15" s="51"/>
      <c r="BN15" s="51">
        <v>1</v>
      </c>
      <c r="BO15" s="51"/>
      <c r="BP15" s="51"/>
      <c r="BQ15" s="51">
        <v>1</v>
      </c>
      <c r="BR15" s="51"/>
      <c r="BS15" s="51"/>
      <c r="BT15" s="51">
        <v>1</v>
      </c>
      <c r="BU15" s="51"/>
      <c r="BV15" s="51"/>
      <c r="BW15" s="51">
        <v>1</v>
      </c>
      <c r="BX15" s="51"/>
      <c r="BY15" s="51"/>
      <c r="BZ15" s="51">
        <v>1</v>
      </c>
      <c r="CA15" s="51"/>
      <c r="CB15" s="51"/>
      <c r="CC15" s="51">
        <v>1</v>
      </c>
      <c r="CD15" s="51"/>
      <c r="CE15" s="51"/>
      <c r="CF15" s="51"/>
      <c r="CG15" s="51">
        <v>1</v>
      </c>
      <c r="CH15" s="51"/>
      <c r="CI15" s="51">
        <v>1</v>
      </c>
      <c r="CJ15" s="51"/>
      <c r="CK15" s="51"/>
      <c r="CL15" s="51">
        <v>1</v>
      </c>
      <c r="CM15" s="51"/>
      <c r="CN15" s="51"/>
      <c r="CO15" s="51">
        <v>1</v>
      </c>
      <c r="CP15" s="51"/>
      <c r="CQ15" s="51"/>
      <c r="CR15" s="51"/>
      <c r="CS15" s="51">
        <v>1</v>
      </c>
      <c r="CT15" s="51"/>
      <c r="CU15" s="51">
        <v>1</v>
      </c>
      <c r="CV15" s="51"/>
      <c r="CW15" s="51"/>
      <c r="CX15" s="51">
        <v>1</v>
      </c>
      <c r="CY15" s="51"/>
      <c r="CZ15" s="51"/>
      <c r="DA15" s="51">
        <v>1</v>
      </c>
      <c r="DB15" s="51"/>
      <c r="DC15" s="51"/>
      <c r="DD15" s="51">
        <v>1</v>
      </c>
      <c r="DE15" s="51"/>
      <c r="DF15" s="51"/>
      <c r="DG15" s="51">
        <v>1</v>
      </c>
      <c r="DH15" s="51"/>
      <c r="DI15" s="51"/>
      <c r="DJ15" s="51">
        <v>1</v>
      </c>
      <c r="DK15" s="51"/>
      <c r="DL15" s="51"/>
      <c r="DM15" s="51">
        <v>1</v>
      </c>
      <c r="DN15" s="51"/>
      <c r="DO15" s="51"/>
      <c r="DP15" s="51">
        <v>1</v>
      </c>
      <c r="DQ15" s="51"/>
      <c r="DR15" s="51"/>
    </row>
    <row r="16" spans="1:122" ht="19" customHeight="1" x14ac:dyDescent="0.35">
      <c r="A16" s="55">
        <v>2</v>
      </c>
      <c r="B16" s="59" t="s">
        <v>995</v>
      </c>
      <c r="C16" s="56">
        <v>1</v>
      </c>
      <c r="D16" s="56"/>
      <c r="E16" s="56"/>
      <c r="F16" s="56">
        <v>1</v>
      </c>
      <c r="G16" s="56"/>
      <c r="H16" s="56"/>
      <c r="I16" s="56">
        <v>1</v>
      </c>
      <c r="J16" s="56"/>
      <c r="K16" s="56"/>
      <c r="L16" s="56">
        <v>1</v>
      </c>
      <c r="M16" s="56"/>
      <c r="N16" s="56"/>
      <c r="O16" s="56">
        <v>1</v>
      </c>
      <c r="P16" s="56"/>
      <c r="Q16" s="56"/>
      <c r="R16" s="56">
        <v>1</v>
      </c>
      <c r="S16" s="56"/>
      <c r="T16" s="56"/>
      <c r="U16" s="56"/>
      <c r="V16" s="56">
        <v>1</v>
      </c>
      <c r="W16" s="56"/>
      <c r="X16" s="56">
        <v>1</v>
      </c>
      <c r="Y16" s="56"/>
      <c r="Z16" s="56"/>
      <c r="AA16" s="56"/>
      <c r="AB16" s="56">
        <v>1</v>
      </c>
      <c r="AC16" s="56"/>
      <c r="AD16" s="56"/>
      <c r="AE16" s="56">
        <v>1</v>
      </c>
      <c r="AF16" s="56"/>
      <c r="AG16" s="56"/>
      <c r="AH16" s="56">
        <v>1</v>
      </c>
      <c r="AI16" s="56"/>
      <c r="AJ16" s="56"/>
      <c r="AK16" s="56">
        <v>1</v>
      </c>
      <c r="AL16" s="56"/>
      <c r="AM16" s="56"/>
      <c r="AN16" s="56">
        <v>1</v>
      </c>
      <c r="AO16" s="56"/>
      <c r="AP16" s="56"/>
      <c r="AQ16" s="56">
        <v>1</v>
      </c>
      <c r="AR16" s="56"/>
      <c r="AS16" s="56"/>
      <c r="AT16" s="56">
        <v>1</v>
      </c>
      <c r="AU16" s="56"/>
      <c r="AV16" s="56">
        <v>1</v>
      </c>
      <c r="AW16" s="56"/>
      <c r="AX16" s="56"/>
      <c r="AY16" s="56">
        <v>1</v>
      </c>
      <c r="AZ16" s="56"/>
      <c r="BA16" s="56"/>
      <c r="BB16" s="56"/>
      <c r="BC16" s="56">
        <v>1</v>
      </c>
      <c r="BD16" s="56"/>
      <c r="BE16" s="56"/>
      <c r="BF16" s="56">
        <v>1</v>
      </c>
      <c r="BG16" s="56"/>
      <c r="BH16" s="56"/>
      <c r="BI16" s="56">
        <v>1</v>
      </c>
      <c r="BJ16" s="56"/>
      <c r="BK16" s="51">
        <v>1</v>
      </c>
      <c r="BL16" s="51"/>
      <c r="BM16" s="51"/>
      <c r="BN16" s="51">
        <v>1</v>
      </c>
      <c r="BO16" s="51"/>
      <c r="BP16" s="51"/>
      <c r="BQ16" s="51">
        <v>1</v>
      </c>
      <c r="BR16" s="51"/>
      <c r="BS16" s="51"/>
      <c r="BT16" s="51"/>
      <c r="BU16" s="51">
        <v>1</v>
      </c>
      <c r="BV16" s="51"/>
      <c r="BW16" s="51"/>
      <c r="BX16" s="51">
        <v>1</v>
      </c>
      <c r="BY16" s="51"/>
      <c r="BZ16" s="51"/>
      <c r="CA16" s="51">
        <v>1</v>
      </c>
      <c r="CB16" s="51"/>
      <c r="CC16" s="51"/>
      <c r="CD16" s="51">
        <v>1</v>
      </c>
      <c r="CE16" s="51"/>
      <c r="CF16" s="51">
        <v>1</v>
      </c>
      <c r="CG16" s="51"/>
      <c r="CH16" s="51"/>
      <c r="CI16" s="51">
        <v>1</v>
      </c>
      <c r="CJ16" s="51"/>
      <c r="CK16" s="51"/>
      <c r="CL16" s="51"/>
      <c r="CM16" s="51">
        <v>1</v>
      </c>
      <c r="CN16" s="51"/>
      <c r="CO16" s="51"/>
      <c r="CP16" s="51">
        <v>1</v>
      </c>
      <c r="CQ16" s="51"/>
      <c r="CR16" s="51"/>
      <c r="CS16" s="51">
        <v>1</v>
      </c>
      <c r="CT16" s="51"/>
      <c r="CU16" s="51"/>
      <c r="CV16" s="51">
        <v>1</v>
      </c>
      <c r="CW16" s="51"/>
      <c r="CX16" s="51"/>
      <c r="CY16" s="51">
        <v>1</v>
      </c>
      <c r="CZ16" s="51"/>
      <c r="DA16" s="51"/>
      <c r="DB16" s="51">
        <v>1</v>
      </c>
      <c r="DC16" s="51"/>
      <c r="DD16" s="51">
        <v>1</v>
      </c>
      <c r="DE16" s="51"/>
      <c r="DF16" s="51"/>
      <c r="DG16" s="51">
        <v>1</v>
      </c>
      <c r="DH16" s="51"/>
      <c r="DI16" s="51"/>
      <c r="DJ16" s="51">
        <v>1</v>
      </c>
      <c r="DK16" s="51"/>
      <c r="DL16" s="51"/>
      <c r="DM16" s="51"/>
      <c r="DN16" s="51">
        <v>1</v>
      </c>
      <c r="DO16" s="51"/>
      <c r="DP16" s="51">
        <v>1</v>
      </c>
      <c r="DQ16" s="51"/>
      <c r="DR16" s="51"/>
    </row>
    <row r="17" spans="1:203" ht="16" customHeight="1" x14ac:dyDescent="0.35">
      <c r="A17" s="55">
        <v>3</v>
      </c>
      <c r="B17" s="59" t="s">
        <v>996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/>
      <c r="AQ17" s="56">
        <v>1</v>
      </c>
      <c r="AR17" s="56"/>
      <c r="AS17" s="56"/>
      <c r="AT17" s="56">
        <v>1</v>
      </c>
      <c r="AU17" s="56"/>
      <c r="AV17" s="56">
        <v>1</v>
      </c>
      <c r="AW17" s="56"/>
      <c r="AX17" s="56"/>
      <c r="AY17" s="56">
        <v>1</v>
      </c>
      <c r="AZ17" s="56"/>
      <c r="BA17" s="56"/>
      <c r="BB17" s="56"/>
      <c r="BC17" s="56">
        <v>1</v>
      </c>
      <c r="BD17" s="56"/>
      <c r="BE17" s="56">
        <v>1</v>
      </c>
      <c r="BF17" s="56"/>
      <c r="BG17" s="56"/>
      <c r="BH17" s="56">
        <v>1</v>
      </c>
      <c r="BI17" s="56"/>
      <c r="BJ17" s="56"/>
      <c r="BK17" s="51">
        <v>1</v>
      </c>
      <c r="BL17" s="51"/>
      <c r="BM17" s="51"/>
      <c r="BN17" s="51">
        <v>1</v>
      </c>
      <c r="BO17" s="51"/>
      <c r="BP17" s="51"/>
      <c r="BQ17" s="51">
        <v>1</v>
      </c>
      <c r="BR17" s="51"/>
      <c r="BS17" s="51"/>
      <c r="BT17" s="51">
        <v>1</v>
      </c>
      <c r="BU17" s="51"/>
      <c r="BV17" s="51"/>
      <c r="BW17" s="51">
        <v>1</v>
      </c>
      <c r="BX17" s="51"/>
      <c r="BY17" s="51"/>
      <c r="BZ17" s="51">
        <v>1</v>
      </c>
      <c r="CA17" s="51"/>
      <c r="CB17" s="51"/>
      <c r="CC17" s="51">
        <v>1</v>
      </c>
      <c r="CD17" s="51"/>
      <c r="CE17" s="51"/>
      <c r="CF17" s="51"/>
      <c r="CG17" s="51">
        <v>1</v>
      </c>
      <c r="CH17" s="51"/>
      <c r="CI17" s="51">
        <v>1</v>
      </c>
      <c r="CJ17" s="51"/>
      <c r="CK17" s="51"/>
      <c r="CL17" s="51">
        <v>1</v>
      </c>
      <c r="CM17" s="51"/>
      <c r="CN17" s="51"/>
      <c r="CO17" s="51">
        <v>1</v>
      </c>
      <c r="CP17" s="51"/>
      <c r="CQ17" s="51"/>
      <c r="CR17" s="51"/>
      <c r="CS17" s="51">
        <v>1</v>
      </c>
      <c r="CT17" s="51"/>
      <c r="CU17" s="51">
        <v>1</v>
      </c>
      <c r="CV17" s="51"/>
      <c r="CW17" s="51"/>
      <c r="CX17" s="51">
        <v>1</v>
      </c>
      <c r="CY17" s="51"/>
      <c r="CZ17" s="51"/>
      <c r="DA17" s="51">
        <v>1</v>
      </c>
      <c r="DB17" s="51"/>
      <c r="DC17" s="51"/>
      <c r="DD17" s="51">
        <v>1</v>
      </c>
      <c r="DE17" s="51"/>
      <c r="DF17" s="51"/>
      <c r="DG17" s="51">
        <v>1</v>
      </c>
      <c r="DH17" s="51"/>
      <c r="DI17" s="51"/>
      <c r="DJ17" s="51">
        <v>1</v>
      </c>
      <c r="DK17" s="51"/>
      <c r="DL17" s="51"/>
      <c r="DM17" s="51">
        <v>1</v>
      </c>
      <c r="DN17" s="51"/>
      <c r="DO17" s="51"/>
      <c r="DP17" s="51">
        <v>1</v>
      </c>
      <c r="DQ17" s="51"/>
      <c r="DR17" s="51"/>
    </row>
    <row r="18" spans="1:203" ht="17" customHeight="1" x14ac:dyDescent="0.35">
      <c r="A18" s="55">
        <v>4</v>
      </c>
      <c r="B18" s="59" t="s">
        <v>997</v>
      </c>
      <c r="C18" s="56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/>
      <c r="V18" s="56">
        <v>1</v>
      </c>
      <c r="W18" s="56"/>
      <c r="X18" s="56">
        <v>1</v>
      </c>
      <c r="Y18" s="56"/>
      <c r="Z18" s="56"/>
      <c r="AA18" s="56"/>
      <c r="AB18" s="56">
        <v>1</v>
      </c>
      <c r="AC18" s="56"/>
      <c r="AD18" s="56"/>
      <c r="AE18" s="56">
        <v>1</v>
      </c>
      <c r="AF18" s="56"/>
      <c r="AG18" s="56"/>
      <c r="AH18" s="56">
        <v>1</v>
      </c>
      <c r="AI18" s="56"/>
      <c r="AJ18" s="56"/>
      <c r="AK18" s="56">
        <v>1</v>
      </c>
      <c r="AL18" s="56"/>
      <c r="AM18" s="56"/>
      <c r="AN18" s="56">
        <v>1</v>
      </c>
      <c r="AO18" s="56"/>
      <c r="AP18" s="56"/>
      <c r="AQ18" s="56">
        <v>1</v>
      </c>
      <c r="AR18" s="56"/>
      <c r="AS18" s="56"/>
      <c r="AT18" s="56">
        <v>1</v>
      </c>
      <c r="AU18" s="56"/>
      <c r="AV18" s="56">
        <v>1</v>
      </c>
      <c r="AW18" s="56"/>
      <c r="AX18" s="56"/>
      <c r="AY18" s="56">
        <v>1</v>
      </c>
      <c r="AZ18" s="56"/>
      <c r="BA18" s="56"/>
      <c r="BB18" s="56"/>
      <c r="BC18" s="56">
        <v>1</v>
      </c>
      <c r="BD18" s="56"/>
      <c r="BE18" s="56"/>
      <c r="BF18" s="56">
        <v>1</v>
      </c>
      <c r="BG18" s="56"/>
      <c r="BH18" s="56"/>
      <c r="BI18" s="56">
        <v>1</v>
      </c>
      <c r="BJ18" s="56"/>
      <c r="BK18" s="51">
        <v>1</v>
      </c>
      <c r="BL18" s="51"/>
      <c r="BM18" s="51"/>
      <c r="BN18" s="51">
        <v>1</v>
      </c>
      <c r="BO18" s="51"/>
      <c r="BP18" s="51"/>
      <c r="BQ18" s="51">
        <v>1</v>
      </c>
      <c r="BR18" s="51"/>
      <c r="BS18" s="51"/>
      <c r="BT18" s="51"/>
      <c r="BU18" s="51">
        <v>1</v>
      </c>
      <c r="BV18" s="51"/>
      <c r="BW18" s="51"/>
      <c r="BX18" s="51">
        <v>1</v>
      </c>
      <c r="BY18" s="51"/>
      <c r="BZ18" s="51"/>
      <c r="CA18" s="51">
        <v>1</v>
      </c>
      <c r="CB18" s="51"/>
      <c r="CC18" s="51"/>
      <c r="CD18" s="51">
        <v>1</v>
      </c>
      <c r="CE18" s="51"/>
      <c r="CF18" s="51">
        <v>1</v>
      </c>
      <c r="CG18" s="51"/>
      <c r="CH18" s="51"/>
      <c r="CI18" s="51">
        <v>1</v>
      </c>
      <c r="CJ18" s="51"/>
      <c r="CK18" s="51"/>
      <c r="CL18" s="51"/>
      <c r="CM18" s="51">
        <v>1</v>
      </c>
      <c r="CN18" s="51"/>
      <c r="CO18" s="51"/>
      <c r="CP18" s="51">
        <v>1</v>
      </c>
      <c r="CQ18" s="51"/>
      <c r="CR18" s="51"/>
      <c r="CS18" s="51">
        <v>1</v>
      </c>
      <c r="CT18" s="51"/>
      <c r="CU18" s="51"/>
      <c r="CV18" s="51">
        <v>1</v>
      </c>
      <c r="CW18" s="51"/>
      <c r="CX18" s="51"/>
      <c r="CY18" s="51">
        <v>1</v>
      </c>
      <c r="CZ18" s="51"/>
      <c r="DA18" s="51"/>
      <c r="DB18" s="51">
        <v>1</v>
      </c>
      <c r="DC18" s="51"/>
      <c r="DD18" s="51">
        <v>1</v>
      </c>
      <c r="DE18" s="51"/>
      <c r="DF18" s="51"/>
      <c r="DG18" s="51">
        <v>1</v>
      </c>
      <c r="DH18" s="51"/>
      <c r="DI18" s="51"/>
      <c r="DJ18" s="51">
        <v>1</v>
      </c>
      <c r="DK18" s="51"/>
      <c r="DL18" s="51"/>
      <c r="DM18" s="51"/>
      <c r="DN18" s="51">
        <v>1</v>
      </c>
      <c r="DO18" s="51"/>
      <c r="DP18" s="51">
        <v>1</v>
      </c>
      <c r="DQ18" s="51"/>
      <c r="DR18" s="51"/>
    </row>
    <row r="19" spans="1:203" ht="14.5" customHeight="1" x14ac:dyDescent="0.35">
      <c r="A19" s="55">
        <v>5</v>
      </c>
      <c r="B19" s="59" t="s">
        <v>998</v>
      </c>
      <c r="C19" s="56">
        <v>1</v>
      </c>
      <c r="D19" s="56"/>
      <c r="E19" s="56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>
        <v>1</v>
      </c>
      <c r="P19" s="56"/>
      <c r="Q19" s="56"/>
      <c r="R19" s="56">
        <v>1</v>
      </c>
      <c r="S19" s="56"/>
      <c r="T19" s="56"/>
      <c r="U19" s="56">
        <v>1</v>
      </c>
      <c r="V19" s="56"/>
      <c r="W19" s="56"/>
      <c r="X19" s="56">
        <v>1</v>
      </c>
      <c r="Y19" s="56"/>
      <c r="Z19" s="56"/>
      <c r="AA19" s="56">
        <v>1</v>
      </c>
      <c r="AB19" s="56"/>
      <c r="AC19" s="56"/>
      <c r="AD19" s="56">
        <v>1</v>
      </c>
      <c r="AE19" s="56"/>
      <c r="AF19" s="56"/>
      <c r="AG19" s="56">
        <v>1</v>
      </c>
      <c r="AH19" s="56"/>
      <c r="AI19" s="56"/>
      <c r="AJ19" s="56">
        <v>1</v>
      </c>
      <c r="AK19" s="56"/>
      <c r="AL19" s="56"/>
      <c r="AM19" s="56">
        <v>1</v>
      </c>
      <c r="AN19" s="56"/>
      <c r="AO19" s="56"/>
      <c r="AP19" s="56"/>
      <c r="AQ19" s="56">
        <v>1</v>
      </c>
      <c r="AR19" s="56"/>
      <c r="AS19" s="56">
        <v>1</v>
      </c>
      <c r="AT19" s="56"/>
      <c r="AU19" s="56"/>
      <c r="AV19" s="56">
        <v>1</v>
      </c>
      <c r="AW19" s="56"/>
      <c r="AX19" s="56"/>
      <c r="AY19" s="56"/>
      <c r="AZ19" s="56">
        <v>1</v>
      </c>
      <c r="BA19" s="56"/>
      <c r="BB19" s="56">
        <v>1</v>
      </c>
      <c r="BC19" s="56"/>
      <c r="BD19" s="56"/>
      <c r="BE19" s="56">
        <v>1</v>
      </c>
      <c r="BF19" s="56"/>
      <c r="BG19" s="56"/>
      <c r="BH19" s="56">
        <v>1</v>
      </c>
      <c r="BI19" s="56"/>
      <c r="BJ19" s="56"/>
      <c r="BK19" s="51">
        <v>1</v>
      </c>
      <c r="BL19" s="51"/>
      <c r="BM19" s="51"/>
      <c r="BN19" s="51">
        <v>1</v>
      </c>
      <c r="BO19" s="51"/>
      <c r="BP19" s="51"/>
      <c r="BQ19" s="51">
        <v>1</v>
      </c>
      <c r="BR19" s="51"/>
      <c r="BS19" s="51"/>
      <c r="BT19" s="51">
        <v>1</v>
      </c>
      <c r="BU19" s="51"/>
      <c r="BV19" s="51"/>
      <c r="BW19" s="51">
        <v>1</v>
      </c>
      <c r="BX19" s="51"/>
      <c r="BY19" s="51"/>
      <c r="BZ19" s="51">
        <v>1</v>
      </c>
      <c r="CA19" s="51"/>
      <c r="CB19" s="51"/>
      <c r="CC19" s="51">
        <v>1</v>
      </c>
      <c r="CD19" s="51"/>
      <c r="CE19" s="51"/>
      <c r="CF19" s="51"/>
      <c r="CG19" s="51">
        <v>1</v>
      </c>
      <c r="CH19" s="51"/>
      <c r="CI19" s="51">
        <v>1</v>
      </c>
      <c r="CJ19" s="51"/>
      <c r="CK19" s="51"/>
      <c r="CL19" s="51">
        <v>1</v>
      </c>
      <c r="CM19" s="51"/>
      <c r="CN19" s="51"/>
      <c r="CO19" s="51">
        <v>1</v>
      </c>
      <c r="CP19" s="51"/>
      <c r="CQ19" s="51"/>
      <c r="CR19" s="51"/>
      <c r="CS19" s="51">
        <v>1</v>
      </c>
      <c r="CT19" s="51"/>
      <c r="CU19" s="51">
        <v>1</v>
      </c>
      <c r="CV19" s="51"/>
      <c r="CW19" s="51"/>
      <c r="CX19" s="51">
        <v>1</v>
      </c>
      <c r="CY19" s="51"/>
      <c r="CZ19" s="51"/>
      <c r="DA19" s="51">
        <v>1</v>
      </c>
      <c r="DB19" s="51"/>
      <c r="DC19" s="51"/>
      <c r="DD19" s="51">
        <v>1</v>
      </c>
      <c r="DE19" s="51"/>
      <c r="DF19" s="51"/>
      <c r="DG19" s="51">
        <v>1</v>
      </c>
      <c r="DH19" s="51"/>
      <c r="DI19" s="51"/>
      <c r="DJ19" s="51">
        <v>1</v>
      </c>
      <c r="DK19" s="51"/>
      <c r="DL19" s="51"/>
      <c r="DM19" s="51">
        <v>1</v>
      </c>
      <c r="DN19" s="51"/>
      <c r="DO19" s="51"/>
      <c r="DP19" s="51">
        <v>1</v>
      </c>
      <c r="DQ19" s="51"/>
      <c r="DR19" s="51"/>
    </row>
    <row r="20" spans="1:203" ht="18" customHeight="1" x14ac:dyDescent="0.35">
      <c r="A20" s="55">
        <v>6</v>
      </c>
      <c r="B20" s="59" t="s">
        <v>999</v>
      </c>
      <c r="C20" s="56">
        <v>1</v>
      </c>
      <c r="D20" s="56"/>
      <c r="E20" s="56"/>
      <c r="F20" s="56"/>
      <c r="G20" s="56">
        <v>1</v>
      </c>
      <c r="H20" s="56"/>
      <c r="I20" s="56"/>
      <c r="J20" s="56">
        <v>1</v>
      </c>
      <c r="K20" s="56"/>
      <c r="L20" s="56">
        <v>1</v>
      </c>
      <c r="M20" s="56"/>
      <c r="N20" s="56"/>
      <c r="O20" s="56">
        <v>1</v>
      </c>
      <c r="P20" s="56"/>
      <c r="Q20" s="56"/>
      <c r="R20" s="56"/>
      <c r="S20" s="56">
        <v>1</v>
      </c>
      <c r="T20" s="56"/>
      <c r="U20" s="56"/>
      <c r="V20" s="56">
        <v>1</v>
      </c>
      <c r="W20" s="56"/>
      <c r="X20" s="56"/>
      <c r="Y20" s="56">
        <v>1</v>
      </c>
      <c r="Z20" s="56"/>
      <c r="AA20" s="56"/>
      <c r="AB20" s="56">
        <v>1</v>
      </c>
      <c r="AC20" s="56"/>
      <c r="AD20" s="56"/>
      <c r="AE20" s="56">
        <v>1</v>
      </c>
      <c r="AF20" s="56"/>
      <c r="AG20" s="56"/>
      <c r="AH20" s="56">
        <v>1</v>
      </c>
      <c r="AI20" s="56"/>
      <c r="AJ20" s="56"/>
      <c r="AK20" s="56">
        <v>1</v>
      </c>
      <c r="AL20" s="56"/>
      <c r="AM20" s="56"/>
      <c r="AN20" s="56">
        <v>1</v>
      </c>
      <c r="AO20" s="56"/>
      <c r="AP20" s="56"/>
      <c r="AQ20" s="56">
        <v>1</v>
      </c>
      <c r="AR20" s="56"/>
      <c r="AS20" s="56"/>
      <c r="AT20" s="56">
        <v>1</v>
      </c>
      <c r="AU20" s="56"/>
      <c r="AV20" s="56"/>
      <c r="AW20" s="56">
        <v>1</v>
      </c>
      <c r="AX20" s="56"/>
      <c r="AY20" s="56">
        <v>1</v>
      </c>
      <c r="AZ20" s="56"/>
      <c r="BA20" s="56"/>
      <c r="BB20" s="56"/>
      <c r="BC20" s="56">
        <v>1</v>
      </c>
      <c r="BD20" s="56"/>
      <c r="BE20" s="56"/>
      <c r="BF20" s="56">
        <v>1</v>
      </c>
      <c r="BG20" s="56"/>
      <c r="BH20" s="56">
        <v>1</v>
      </c>
      <c r="BI20" s="56"/>
      <c r="BJ20" s="56"/>
      <c r="BK20" s="51"/>
      <c r="BL20" s="51">
        <v>1</v>
      </c>
      <c r="BM20" s="51"/>
      <c r="BN20" s="51">
        <v>1</v>
      </c>
      <c r="BO20" s="51"/>
      <c r="BP20" s="51"/>
      <c r="BQ20" s="51"/>
      <c r="BR20" s="51">
        <v>1</v>
      </c>
      <c r="BS20" s="51"/>
      <c r="BT20" s="51"/>
      <c r="BU20" s="51">
        <v>1</v>
      </c>
      <c r="BV20" s="51"/>
      <c r="BW20" s="51"/>
      <c r="BX20" s="51">
        <v>1</v>
      </c>
      <c r="BY20" s="51"/>
      <c r="BZ20" s="51"/>
      <c r="CA20" s="51">
        <v>1</v>
      </c>
      <c r="CB20" s="51"/>
      <c r="CC20" s="51"/>
      <c r="CD20" s="51">
        <v>1</v>
      </c>
      <c r="CE20" s="51"/>
      <c r="CF20" s="51"/>
      <c r="CG20" s="51">
        <v>1</v>
      </c>
      <c r="CH20" s="51"/>
      <c r="CI20" s="51">
        <v>1</v>
      </c>
      <c r="CJ20" s="51"/>
      <c r="CK20" s="51"/>
      <c r="CL20" s="51">
        <v>1</v>
      </c>
      <c r="CM20" s="51"/>
      <c r="CN20" s="51"/>
      <c r="CO20" s="51"/>
      <c r="CP20" s="51">
        <v>1</v>
      </c>
      <c r="CQ20" s="51"/>
      <c r="CR20" s="51">
        <v>1</v>
      </c>
      <c r="CS20" s="51"/>
      <c r="CT20" s="51"/>
      <c r="CU20" s="51"/>
      <c r="CV20" s="51">
        <v>1</v>
      </c>
      <c r="CW20" s="51"/>
      <c r="CX20" s="51">
        <v>1</v>
      </c>
      <c r="CY20" s="51"/>
      <c r="CZ20" s="51"/>
      <c r="DA20" s="51">
        <v>1</v>
      </c>
      <c r="DB20" s="51"/>
      <c r="DC20" s="51"/>
      <c r="DD20" s="51">
        <v>1</v>
      </c>
      <c r="DE20" s="51"/>
      <c r="DF20" s="51"/>
      <c r="DG20" s="51">
        <v>1</v>
      </c>
      <c r="DH20" s="51"/>
      <c r="DI20" s="51"/>
      <c r="DJ20" s="51">
        <v>1</v>
      </c>
      <c r="DK20" s="51"/>
      <c r="DL20" s="51"/>
      <c r="DM20" s="51"/>
      <c r="DN20" s="51">
        <v>1</v>
      </c>
      <c r="DO20" s="51"/>
      <c r="DP20" s="51">
        <v>1</v>
      </c>
      <c r="DQ20" s="51"/>
      <c r="DR20" s="51"/>
    </row>
    <row r="21" spans="1:203" ht="17" customHeight="1" x14ac:dyDescent="0.35">
      <c r="A21" s="55">
        <v>7</v>
      </c>
      <c r="B21" s="59" t="s">
        <v>1000</v>
      </c>
      <c r="C21" s="56">
        <v>1</v>
      </c>
      <c r="D21" s="56"/>
      <c r="E21" s="56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56">
        <v>1</v>
      </c>
      <c r="S21" s="56"/>
      <c r="T21" s="56"/>
      <c r="U21" s="56"/>
      <c r="V21" s="56">
        <v>1</v>
      </c>
      <c r="W21" s="56"/>
      <c r="X21" s="56">
        <v>1</v>
      </c>
      <c r="Y21" s="56"/>
      <c r="Z21" s="56"/>
      <c r="AA21" s="56">
        <v>1</v>
      </c>
      <c r="AB21" s="56"/>
      <c r="AC21" s="56"/>
      <c r="AD21" s="56">
        <v>1</v>
      </c>
      <c r="AE21" s="56"/>
      <c r="AF21" s="56"/>
      <c r="AG21" s="56">
        <v>1</v>
      </c>
      <c r="AH21" s="56"/>
      <c r="AI21" s="56"/>
      <c r="AJ21" s="56">
        <v>1</v>
      </c>
      <c r="AK21" s="56"/>
      <c r="AL21" s="56"/>
      <c r="AM21" s="56">
        <v>1</v>
      </c>
      <c r="AN21" s="56"/>
      <c r="AO21" s="56"/>
      <c r="AP21" s="56"/>
      <c r="AQ21" s="56">
        <v>1</v>
      </c>
      <c r="AR21" s="56"/>
      <c r="AS21" s="56"/>
      <c r="AT21" s="56">
        <v>1</v>
      </c>
      <c r="AU21" s="56"/>
      <c r="AV21" s="56">
        <v>1</v>
      </c>
      <c r="AW21" s="56"/>
      <c r="AX21" s="56"/>
      <c r="AY21" s="56">
        <v>1</v>
      </c>
      <c r="AZ21" s="56"/>
      <c r="BA21" s="56"/>
      <c r="BB21" s="56"/>
      <c r="BC21" s="56">
        <v>1</v>
      </c>
      <c r="BD21" s="56"/>
      <c r="BE21" s="56">
        <v>1</v>
      </c>
      <c r="BF21" s="56"/>
      <c r="BG21" s="56"/>
      <c r="BH21" s="56">
        <v>1</v>
      </c>
      <c r="BI21" s="56"/>
      <c r="BJ21" s="56"/>
      <c r="BK21" s="51"/>
      <c r="BL21" s="51">
        <v>1</v>
      </c>
      <c r="BM21" s="51"/>
      <c r="BN21" s="51">
        <v>1</v>
      </c>
      <c r="BO21" s="51"/>
      <c r="BP21" s="51"/>
      <c r="BQ21" s="51">
        <v>1</v>
      </c>
      <c r="BR21" s="51"/>
      <c r="BS21" s="51"/>
      <c r="BT21" s="51">
        <v>1</v>
      </c>
      <c r="BU21" s="51"/>
      <c r="BV21" s="51"/>
      <c r="BW21" s="51">
        <v>1</v>
      </c>
      <c r="BX21" s="51"/>
      <c r="BY21" s="51"/>
      <c r="BZ21" s="51">
        <v>1</v>
      </c>
      <c r="CA21" s="51"/>
      <c r="CB21" s="51"/>
      <c r="CC21" s="51">
        <v>1</v>
      </c>
      <c r="CD21" s="51"/>
      <c r="CE21" s="51"/>
      <c r="CF21" s="51"/>
      <c r="CG21" s="51">
        <v>1</v>
      </c>
      <c r="CH21" s="51"/>
      <c r="CI21" s="51">
        <v>1</v>
      </c>
      <c r="CJ21" s="51"/>
      <c r="CK21" s="51"/>
      <c r="CL21" s="51"/>
      <c r="CM21" s="51">
        <v>1</v>
      </c>
      <c r="CN21" s="51"/>
      <c r="CO21" s="51">
        <v>1</v>
      </c>
      <c r="CP21" s="51"/>
      <c r="CQ21" s="51"/>
      <c r="CR21" s="51"/>
      <c r="CS21" s="51">
        <v>1</v>
      </c>
      <c r="CT21" s="51"/>
      <c r="CU21" s="51">
        <v>1</v>
      </c>
      <c r="CV21" s="51"/>
      <c r="CW21" s="51"/>
      <c r="CX21" s="51">
        <v>1</v>
      </c>
      <c r="CY21" s="51"/>
      <c r="CZ21" s="51"/>
      <c r="DA21" s="51">
        <v>1</v>
      </c>
      <c r="DB21" s="51"/>
      <c r="DC21" s="51"/>
      <c r="DD21" s="51"/>
      <c r="DE21" s="51">
        <v>1</v>
      </c>
      <c r="DF21" s="51"/>
      <c r="DG21" s="51"/>
      <c r="DH21" s="51">
        <v>1</v>
      </c>
      <c r="DI21" s="51"/>
      <c r="DJ21" s="51"/>
      <c r="DK21" s="51">
        <v>1</v>
      </c>
      <c r="DL21" s="51"/>
      <c r="DM21" s="51">
        <v>1</v>
      </c>
      <c r="DN21" s="51"/>
      <c r="DO21" s="51"/>
      <c r="DP21" s="51"/>
      <c r="DQ21" s="51">
        <v>1</v>
      </c>
      <c r="DR21" s="51"/>
    </row>
    <row r="22" spans="1:203" ht="18" customHeight="1" x14ac:dyDescent="0.35">
      <c r="A22" s="55">
        <v>8</v>
      </c>
      <c r="B22" s="59" t="s">
        <v>1001</v>
      </c>
      <c r="C22" s="56">
        <v>1</v>
      </c>
      <c r="D22" s="56"/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>
        <v>1</v>
      </c>
      <c r="P22" s="56"/>
      <c r="Q22" s="56"/>
      <c r="R22" s="56">
        <v>1</v>
      </c>
      <c r="S22" s="56"/>
      <c r="T22" s="56"/>
      <c r="U22" s="56"/>
      <c r="V22" s="56">
        <v>1</v>
      </c>
      <c r="W22" s="56"/>
      <c r="X22" s="56"/>
      <c r="Y22" s="56">
        <v>1</v>
      </c>
      <c r="Z22" s="56"/>
      <c r="AA22" s="56">
        <v>1</v>
      </c>
      <c r="AB22" s="56"/>
      <c r="AC22" s="56"/>
      <c r="AD22" s="56">
        <v>1</v>
      </c>
      <c r="AE22" s="56"/>
      <c r="AF22" s="56"/>
      <c r="AG22" s="56"/>
      <c r="AH22" s="56">
        <v>1</v>
      </c>
      <c r="AI22" s="56"/>
      <c r="AJ22" s="56"/>
      <c r="AK22" s="56">
        <v>1</v>
      </c>
      <c r="AL22" s="56"/>
      <c r="AM22" s="56"/>
      <c r="AN22" s="56">
        <v>1</v>
      </c>
      <c r="AO22" s="56"/>
      <c r="AP22" s="56"/>
      <c r="AQ22" s="56">
        <v>1</v>
      </c>
      <c r="AR22" s="56"/>
      <c r="AS22" s="56">
        <v>1</v>
      </c>
      <c r="AT22" s="56"/>
      <c r="AU22" s="56"/>
      <c r="AV22" s="56">
        <v>1</v>
      </c>
      <c r="AW22" s="56"/>
      <c r="AX22" s="56"/>
      <c r="AY22" s="56">
        <v>1</v>
      </c>
      <c r="AZ22" s="56"/>
      <c r="BA22" s="56"/>
      <c r="BB22" s="56"/>
      <c r="BC22" s="56">
        <v>1</v>
      </c>
      <c r="BD22" s="56"/>
      <c r="BE22" s="56"/>
      <c r="BF22" s="56">
        <v>1</v>
      </c>
      <c r="BG22" s="56"/>
      <c r="BH22" s="56"/>
      <c r="BI22" s="56">
        <v>1</v>
      </c>
      <c r="BJ22" s="56"/>
      <c r="BK22" s="51"/>
      <c r="BL22" s="51">
        <v>1</v>
      </c>
      <c r="BM22" s="51"/>
      <c r="BN22" s="51"/>
      <c r="BO22" s="51">
        <v>1</v>
      </c>
      <c r="BP22" s="51"/>
      <c r="BQ22" s="51">
        <v>1</v>
      </c>
      <c r="BR22" s="51"/>
      <c r="BS22" s="51"/>
      <c r="BT22" s="51"/>
      <c r="BU22" s="51">
        <v>1</v>
      </c>
      <c r="BV22" s="51"/>
      <c r="BW22" s="51"/>
      <c r="BX22" s="51">
        <v>1</v>
      </c>
      <c r="BY22" s="51"/>
      <c r="BZ22" s="51"/>
      <c r="CA22" s="51">
        <v>1</v>
      </c>
      <c r="CB22" s="51"/>
      <c r="CC22" s="51">
        <v>1</v>
      </c>
      <c r="CD22" s="51"/>
      <c r="CE22" s="51"/>
      <c r="CF22" s="51"/>
      <c r="CG22" s="51">
        <v>1</v>
      </c>
      <c r="CH22" s="51"/>
      <c r="CI22" s="51"/>
      <c r="CJ22" s="51">
        <v>1</v>
      </c>
      <c r="CK22" s="51"/>
      <c r="CL22" s="51">
        <v>1</v>
      </c>
      <c r="CM22" s="51"/>
      <c r="CN22" s="51"/>
      <c r="CO22" s="51">
        <v>1</v>
      </c>
      <c r="CP22" s="51"/>
      <c r="CQ22" s="51"/>
      <c r="CR22" s="51"/>
      <c r="CS22" s="51">
        <v>1</v>
      </c>
      <c r="CT22" s="51"/>
      <c r="CU22" s="51">
        <v>1</v>
      </c>
      <c r="CV22" s="51"/>
      <c r="CW22" s="51"/>
      <c r="CX22" s="51">
        <v>1</v>
      </c>
      <c r="CY22" s="51"/>
      <c r="CZ22" s="51"/>
      <c r="DA22" s="51"/>
      <c r="DB22" s="51">
        <v>1</v>
      </c>
      <c r="DC22" s="51"/>
      <c r="DD22" s="51">
        <v>1</v>
      </c>
      <c r="DE22" s="51"/>
      <c r="DF22" s="51"/>
      <c r="DG22" s="51">
        <v>1</v>
      </c>
      <c r="DH22" s="51"/>
      <c r="DI22" s="51"/>
      <c r="DJ22" s="51">
        <v>1</v>
      </c>
      <c r="DK22" s="51"/>
      <c r="DL22" s="51"/>
      <c r="DM22" s="51"/>
      <c r="DN22" s="51">
        <v>1</v>
      </c>
      <c r="DO22" s="51"/>
      <c r="DP22" s="51">
        <v>1</v>
      </c>
      <c r="DQ22" s="51"/>
      <c r="DR22" s="51"/>
    </row>
    <row r="23" spans="1:203" ht="18" customHeight="1" x14ac:dyDescent="0.35">
      <c r="A23" s="55">
        <v>9</v>
      </c>
      <c r="B23" s="59" t="s">
        <v>1002</v>
      </c>
      <c r="C23" s="56">
        <v>1</v>
      </c>
      <c r="D23" s="56"/>
      <c r="E23" s="56"/>
      <c r="F23" s="56">
        <v>1</v>
      </c>
      <c r="G23" s="56"/>
      <c r="H23" s="56"/>
      <c r="I23" s="56">
        <v>1</v>
      </c>
      <c r="J23" s="56"/>
      <c r="K23" s="56"/>
      <c r="L23" s="56">
        <v>1</v>
      </c>
      <c r="M23" s="56"/>
      <c r="N23" s="56"/>
      <c r="O23" s="56">
        <v>1</v>
      </c>
      <c r="P23" s="56"/>
      <c r="Q23" s="56"/>
      <c r="R23" s="56">
        <v>1</v>
      </c>
      <c r="S23" s="56"/>
      <c r="T23" s="56"/>
      <c r="U23" s="56">
        <v>1</v>
      </c>
      <c r="V23" s="56"/>
      <c r="W23" s="56"/>
      <c r="X23" s="56">
        <v>1</v>
      </c>
      <c r="Y23" s="56"/>
      <c r="Z23" s="56"/>
      <c r="AA23" s="56"/>
      <c r="AB23" s="56">
        <v>1</v>
      </c>
      <c r="AC23" s="56"/>
      <c r="AD23" s="56">
        <v>1</v>
      </c>
      <c r="AE23" s="56"/>
      <c r="AF23" s="56"/>
      <c r="AG23" s="56">
        <v>1</v>
      </c>
      <c r="AH23" s="56"/>
      <c r="AI23" s="56"/>
      <c r="AJ23" s="56">
        <v>1</v>
      </c>
      <c r="AK23" s="56"/>
      <c r="AL23" s="56"/>
      <c r="AM23" s="56">
        <v>1</v>
      </c>
      <c r="AN23" s="56"/>
      <c r="AO23" s="56"/>
      <c r="AP23" s="56">
        <v>1</v>
      </c>
      <c r="AQ23" s="56"/>
      <c r="AR23" s="56"/>
      <c r="AS23" s="56"/>
      <c r="AT23" s="56">
        <v>1</v>
      </c>
      <c r="AU23" s="56"/>
      <c r="AV23" s="56">
        <v>1</v>
      </c>
      <c r="AW23" s="56"/>
      <c r="AX23" s="56"/>
      <c r="AY23" s="56"/>
      <c r="AZ23" s="56">
        <v>1</v>
      </c>
      <c r="BA23" s="56"/>
      <c r="BB23" s="56">
        <v>1</v>
      </c>
      <c r="BC23" s="56"/>
      <c r="BD23" s="56"/>
      <c r="BE23" s="56">
        <v>1</v>
      </c>
      <c r="BF23" s="56"/>
      <c r="BG23" s="56"/>
      <c r="BH23" s="56">
        <v>1</v>
      </c>
      <c r="BI23" s="56"/>
      <c r="BJ23" s="56"/>
      <c r="BK23" s="51">
        <v>1</v>
      </c>
      <c r="BL23" s="51"/>
      <c r="BM23" s="51"/>
      <c r="BN23" s="51">
        <v>1</v>
      </c>
      <c r="BO23" s="51"/>
      <c r="BP23" s="51"/>
      <c r="BQ23" s="51"/>
      <c r="BR23" s="51">
        <v>1</v>
      </c>
      <c r="BS23" s="51"/>
      <c r="BT23" s="51">
        <v>1</v>
      </c>
      <c r="BU23" s="51"/>
      <c r="BV23" s="51"/>
      <c r="BW23" s="51">
        <v>1</v>
      </c>
      <c r="BX23" s="51"/>
      <c r="BY23" s="51"/>
      <c r="BZ23" s="51">
        <v>1</v>
      </c>
      <c r="CA23" s="51"/>
      <c r="CB23" s="51"/>
      <c r="CC23" s="51">
        <v>1</v>
      </c>
      <c r="CD23" s="51"/>
      <c r="CE23" s="51"/>
      <c r="CF23" s="51"/>
      <c r="CG23" s="51">
        <v>1</v>
      </c>
      <c r="CH23" s="51"/>
      <c r="CI23" s="51">
        <v>1</v>
      </c>
      <c r="CJ23" s="51"/>
      <c r="CK23" s="51"/>
      <c r="CL23" s="51">
        <v>1</v>
      </c>
      <c r="CM23" s="51"/>
      <c r="CN23" s="51"/>
      <c r="CO23" s="51"/>
      <c r="CP23" s="51">
        <v>1</v>
      </c>
      <c r="CQ23" s="51"/>
      <c r="CR23" s="51"/>
      <c r="CS23" s="51">
        <v>1</v>
      </c>
      <c r="CT23" s="51"/>
      <c r="CU23" s="51"/>
      <c r="CV23" s="51">
        <v>1</v>
      </c>
      <c r="CW23" s="51"/>
      <c r="CX23" s="51"/>
      <c r="CY23" s="51">
        <v>1</v>
      </c>
      <c r="CZ23" s="51"/>
      <c r="DA23" s="51">
        <v>1</v>
      </c>
      <c r="DB23" s="51"/>
      <c r="DC23" s="51"/>
      <c r="DD23" s="51">
        <v>1</v>
      </c>
      <c r="DE23" s="51"/>
      <c r="DF23" s="51"/>
      <c r="DG23" s="51"/>
      <c r="DH23" s="51">
        <v>1</v>
      </c>
      <c r="DI23" s="51"/>
      <c r="DJ23" s="51">
        <v>1</v>
      </c>
      <c r="DK23" s="51"/>
      <c r="DL23" s="51"/>
      <c r="DM23" s="51">
        <v>1</v>
      </c>
      <c r="DN23" s="51"/>
      <c r="DO23" s="51"/>
      <c r="DP23" s="51">
        <v>1</v>
      </c>
      <c r="DQ23" s="51"/>
      <c r="DR23" s="51"/>
    </row>
    <row r="24" spans="1:203" ht="17" customHeight="1" x14ac:dyDescent="0.35">
      <c r="A24" s="55">
        <v>10</v>
      </c>
      <c r="B24" s="59" t="s">
        <v>1003</v>
      </c>
      <c r="C24" s="56">
        <v>1</v>
      </c>
      <c r="D24" s="56"/>
      <c r="E24" s="56"/>
      <c r="F24" s="56">
        <v>1</v>
      </c>
      <c r="G24" s="56"/>
      <c r="H24" s="56"/>
      <c r="I24" s="56">
        <v>1</v>
      </c>
      <c r="J24" s="56"/>
      <c r="K24" s="56"/>
      <c r="L24" s="56">
        <v>1</v>
      </c>
      <c r="M24" s="56"/>
      <c r="N24" s="56"/>
      <c r="O24" s="56">
        <v>1</v>
      </c>
      <c r="P24" s="56"/>
      <c r="Q24" s="56"/>
      <c r="R24" s="56"/>
      <c r="S24" s="56">
        <v>1</v>
      </c>
      <c r="T24" s="56"/>
      <c r="U24" s="56">
        <v>1</v>
      </c>
      <c r="V24" s="56"/>
      <c r="W24" s="56"/>
      <c r="X24" s="56"/>
      <c r="Y24" s="56">
        <v>1</v>
      </c>
      <c r="Z24" s="56"/>
      <c r="AA24" s="56">
        <v>1</v>
      </c>
      <c r="AB24" s="56"/>
      <c r="AC24" s="56"/>
      <c r="AD24" s="56"/>
      <c r="AE24" s="56">
        <v>1</v>
      </c>
      <c r="AF24" s="56"/>
      <c r="AG24" s="56">
        <v>1</v>
      </c>
      <c r="AH24" s="56"/>
      <c r="AI24" s="56"/>
      <c r="AJ24" s="56">
        <v>1</v>
      </c>
      <c r="AK24" s="56"/>
      <c r="AL24" s="56"/>
      <c r="AM24" s="56">
        <v>1</v>
      </c>
      <c r="AN24" s="56"/>
      <c r="AO24" s="56"/>
      <c r="AP24" s="56">
        <v>1</v>
      </c>
      <c r="AQ24" s="56"/>
      <c r="AR24" s="56"/>
      <c r="AS24" s="56">
        <v>1</v>
      </c>
      <c r="AT24" s="56"/>
      <c r="AU24" s="56"/>
      <c r="AV24" s="56">
        <v>1</v>
      </c>
      <c r="AW24" s="56"/>
      <c r="AX24" s="56"/>
      <c r="AY24" s="56">
        <v>1</v>
      </c>
      <c r="AZ24" s="56"/>
      <c r="BA24" s="56"/>
      <c r="BB24" s="56">
        <v>1</v>
      </c>
      <c r="BC24" s="56"/>
      <c r="BD24" s="56"/>
      <c r="BE24" s="56">
        <v>1</v>
      </c>
      <c r="BF24" s="56"/>
      <c r="BG24" s="56"/>
      <c r="BH24" s="56">
        <v>1</v>
      </c>
      <c r="BI24" s="56"/>
      <c r="BJ24" s="56"/>
      <c r="BK24" s="51"/>
      <c r="BL24" s="51">
        <v>1</v>
      </c>
      <c r="BM24" s="51"/>
      <c r="BN24" s="51">
        <v>1</v>
      </c>
      <c r="BO24" s="51"/>
      <c r="BP24" s="51"/>
      <c r="BQ24" s="51">
        <v>1</v>
      </c>
      <c r="BR24" s="51"/>
      <c r="BS24" s="51"/>
      <c r="BT24" s="51">
        <v>1</v>
      </c>
      <c r="BU24" s="51"/>
      <c r="BV24" s="51"/>
      <c r="BW24" s="51">
        <v>1</v>
      </c>
      <c r="BX24" s="51"/>
      <c r="BY24" s="51"/>
      <c r="BZ24" s="51">
        <v>1</v>
      </c>
      <c r="CA24" s="51"/>
      <c r="CB24" s="51"/>
      <c r="CC24" s="51">
        <v>1</v>
      </c>
      <c r="CD24" s="51"/>
      <c r="CE24" s="51"/>
      <c r="CF24" s="51"/>
      <c r="CG24" s="51">
        <v>1</v>
      </c>
      <c r="CH24" s="51"/>
      <c r="CI24" s="51">
        <v>1</v>
      </c>
      <c r="CJ24" s="51"/>
      <c r="CK24" s="51"/>
      <c r="CL24" s="51">
        <v>1</v>
      </c>
      <c r="CM24" s="51"/>
      <c r="CN24" s="51"/>
      <c r="CO24" s="51">
        <v>1</v>
      </c>
      <c r="CP24" s="51"/>
      <c r="CQ24" s="51"/>
      <c r="CR24" s="51"/>
      <c r="CS24" s="51">
        <v>1</v>
      </c>
      <c r="CT24" s="51"/>
      <c r="CU24" s="51">
        <v>1</v>
      </c>
      <c r="CV24" s="51"/>
      <c r="CW24" s="51"/>
      <c r="CX24" s="51">
        <v>1</v>
      </c>
      <c r="CY24" s="51"/>
      <c r="CZ24" s="51"/>
      <c r="DA24" s="51">
        <v>1</v>
      </c>
      <c r="DB24" s="51"/>
      <c r="DC24" s="51"/>
      <c r="DD24" s="51">
        <v>1</v>
      </c>
      <c r="DE24" s="51"/>
      <c r="DF24" s="51"/>
      <c r="DG24" s="51">
        <v>1</v>
      </c>
      <c r="DH24" s="51"/>
      <c r="DI24" s="51"/>
      <c r="DJ24" s="51"/>
      <c r="DK24" s="51">
        <v>1</v>
      </c>
      <c r="DL24" s="51"/>
      <c r="DM24" s="51">
        <v>1</v>
      </c>
      <c r="DN24" s="51"/>
      <c r="DO24" s="51"/>
      <c r="DP24" s="51">
        <v>1</v>
      </c>
      <c r="DQ24" s="51"/>
      <c r="DR24" s="51"/>
    </row>
    <row r="25" spans="1:203" ht="15.5" x14ac:dyDescent="0.35">
      <c r="A25" s="17">
        <v>11</v>
      </c>
      <c r="B25" s="60" t="s">
        <v>1004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/>
      <c r="AK25" s="5">
        <v>1</v>
      </c>
      <c r="AL25" s="5"/>
      <c r="AM25" s="5"/>
      <c r="AN25" s="5">
        <v>1</v>
      </c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</row>
    <row r="26" spans="1:203" ht="15.5" x14ac:dyDescent="0.35">
      <c r="A26" s="2">
        <v>12</v>
      </c>
      <c r="B26" s="58" t="s">
        <v>1005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/>
      <c r="AQ26" s="9">
        <v>1</v>
      </c>
      <c r="AR26" s="9"/>
      <c r="AS26" s="9"/>
      <c r="AT26" s="9">
        <v>1</v>
      </c>
      <c r="AU26" s="9"/>
      <c r="AV26" s="9">
        <v>1</v>
      </c>
      <c r="AW26" s="9"/>
      <c r="AX26" s="9"/>
      <c r="AY26" s="9">
        <v>1</v>
      </c>
      <c r="AZ26" s="9"/>
      <c r="BA26" s="9"/>
      <c r="BB26" s="9"/>
      <c r="BC26" s="9">
        <v>1</v>
      </c>
      <c r="BD26" s="9"/>
      <c r="BE26" s="9">
        <v>1</v>
      </c>
      <c r="BF26" s="9"/>
      <c r="BG26" s="9"/>
      <c r="BH26" s="9"/>
      <c r="BI26" s="9">
        <v>1</v>
      </c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</row>
    <row r="27" spans="1:203" ht="15.5" x14ac:dyDescent="0.35">
      <c r="A27" s="2">
        <v>13</v>
      </c>
      <c r="B27" s="1" t="s">
        <v>1006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>
        <v>1</v>
      </c>
      <c r="AZ27" s="9"/>
      <c r="BA27" s="9"/>
      <c r="BB27" s="9"/>
      <c r="BC27" s="9">
        <v>1</v>
      </c>
      <c r="BD27" s="9"/>
      <c r="BE27" s="9"/>
      <c r="BF27" s="9">
        <v>1</v>
      </c>
      <c r="BG27" s="9"/>
      <c r="BH27" s="9">
        <v>1</v>
      </c>
      <c r="BI27" s="9"/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</row>
    <row r="28" spans="1:203" ht="15.5" x14ac:dyDescent="0.35">
      <c r="A28" s="2">
        <v>14</v>
      </c>
      <c r="B28" s="1" t="s">
        <v>1007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/>
      <c r="AQ28" s="9">
        <v>1</v>
      </c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</row>
    <row r="29" spans="1:203" ht="15.5" x14ac:dyDescent="0.35">
      <c r="A29" s="2">
        <v>15</v>
      </c>
      <c r="B29" s="1" t="s">
        <v>1008</v>
      </c>
      <c r="C29" s="9">
        <v>1</v>
      </c>
      <c r="D29" s="9"/>
      <c r="E29" s="9"/>
      <c r="F29" s="9"/>
      <c r="G29" s="9">
        <v>1</v>
      </c>
      <c r="H29" s="9"/>
      <c r="I29" s="9"/>
      <c r="J29" s="9">
        <v>1</v>
      </c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>
        <v>1</v>
      </c>
      <c r="AW29" s="9"/>
      <c r="AX29" s="9"/>
      <c r="AY29" s="9">
        <v>1</v>
      </c>
      <c r="AZ29" s="9"/>
      <c r="BA29" s="9"/>
      <c r="BB29" s="9"/>
      <c r="BC29" s="9">
        <v>1</v>
      </c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</row>
    <row r="30" spans="1:203" ht="15.5" x14ac:dyDescent="0.35">
      <c r="A30" s="2">
        <v>16</v>
      </c>
      <c r="B30" s="1" t="s">
        <v>1009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/>
      <c r="V30" s="9">
        <v>1</v>
      </c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/>
      <c r="AQ30" s="9">
        <v>1</v>
      </c>
      <c r="AR30" s="9"/>
      <c r="AS30" s="9"/>
      <c r="AT30" s="9">
        <v>1</v>
      </c>
      <c r="AU30" s="9"/>
      <c r="AV30" s="9">
        <v>1</v>
      </c>
      <c r="AW30" s="9"/>
      <c r="AX30" s="9"/>
      <c r="AY30" s="9">
        <v>1</v>
      </c>
      <c r="AZ30" s="9"/>
      <c r="BA30" s="9"/>
      <c r="BB30" s="9"/>
      <c r="BC30" s="9">
        <v>1</v>
      </c>
      <c r="BD30" s="9"/>
      <c r="BE30" s="9">
        <v>1</v>
      </c>
      <c r="BF30" s="9"/>
      <c r="BG30" s="9"/>
      <c r="BH30" s="9"/>
      <c r="BI30" s="9">
        <v>1</v>
      </c>
      <c r="BJ30" s="9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</row>
    <row r="31" spans="1:203" ht="15.5" x14ac:dyDescent="0.35">
      <c r="A31" s="2">
        <v>17</v>
      </c>
      <c r="B31" s="1" t="s">
        <v>1010</v>
      </c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>
        <v>1</v>
      </c>
      <c r="P31" s="9"/>
      <c r="Q31" s="9"/>
      <c r="R31" s="9">
        <v>1</v>
      </c>
      <c r="S31" s="9"/>
      <c r="T31" s="9"/>
      <c r="U31" s="9"/>
      <c r="V31" s="9">
        <v>1</v>
      </c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/>
      <c r="AH31" s="9">
        <v>1</v>
      </c>
      <c r="AI31" s="9"/>
      <c r="AJ31" s="9"/>
      <c r="AK31" s="9">
        <v>1</v>
      </c>
      <c r="AL31" s="9"/>
      <c r="AM31" s="9">
        <v>1</v>
      </c>
      <c r="AN31" s="9"/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</row>
    <row r="32" spans="1:203" x14ac:dyDescent="0.35">
      <c r="A32" s="3">
        <v>18</v>
      </c>
      <c r="B32" s="4" t="s">
        <v>1011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/>
      <c r="AZ32" s="3">
        <v>1</v>
      </c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</row>
    <row r="33" spans="1:122" x14ac:dyDescent="0.35">
      <c r="A33" s="3">
        <v>19</v>
      </c>
      <c r="B33" s="4" t="s">
        <v>1012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x14ac:dyDescent="0.35">
      <c r="A34" s="3">
        <v>20</v>
      </c>
      <c r="B34" s="4" t="s">
        <v>1013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</row>
    <row r="35" spans="1:122" x14ac:dyDescent="0.35">
      <c r="A35" s="100" t="s">
        <v>277</v>
      </c>
      <c r="B35" s="101"/>
      <c r="C35" s="3">
        <v>20</v>
      </c>
      <c r="D35" s="3">
        <v>0</v>
      </c>
      <c r="E35" s="3">
        <v>0</v>
      </c>
      <c r="F35" s="3">
        <v>16</v>
      </c>
      <c r="G35" s="3">
        <v>4</v>
      </c>
      <c r="H35" s="3">
        <v>0</v>
      </c>
      <c r="I35" s="3">
        <v>16</v>
      </c>
      <c r="J35" s="3">
        <v>4</v>
      </c>
      <c r="K35" s="3">
        <v>0</v>
      </c>
      <c r="L35" s="3">
        <v>18</v>
      </c>
      <c r="M35" s="3">
        <v>2</v>
      </c>
      <c r="N35" s="3">
        <v>0</v>
      </c>
      <c r="O35" s="3">
        <v>20</v>
      </c>
      <c r="P35" s="3">
        <v>0</v>
      </c>
      <c r="Q35" s="3">
        <v>0</v>
      </c>
      <c r="R35" s="3">
        <v>16</v>
      </c>
      <c r="S35" s="3">
        <v>4</v>
      </c>
      <c r="T35" s="3">
        <v>0</v>
      </c>
      <c r="U35" s="3">
        <v>10</v>
      </c>
      <c r="V35" s="3">
        <v>10</v>
      </c>
      <c r="W35" s="3">
        <v>0</v>
      </c>
      <c r="X35" s="3">
        <v>14</v>
      </c>
      <c r="Y35" s="3">
        <v>6</v>
      </c>
      <c r="Z35" s="3">
        <v>0</v>
      </c>
      <c r="AA35" s="3">
        <v>14</v>
      </c>
      <c r="AB35" s="3">
        <v>6</v>
      </c>
      <c r="AC35" s="3">
        <v>0</v>
      </c>
      <c r="AD35" s="3">
        <v>14</v>
      </c>
      <c r="AE35" s="3">
        <v>6</v>
      </c>
      <c r="AF35" s="3">
        <v>0</v>
      </c>
      <c r="AG35" s="3">
        <v>13</v>
      </c>
      <c r="AH35" s="3">
        <v>7</v>
      </c>
      <c r="AI35" s="3">
        <v>0</v>
      </c>
      <c r="AJ35" s="3">
        <v>12</v>
      </c>
      <c r="AK35" s="3">
        <v>8</v>
      </c>
      <c r="AL35" s="3">
        <v>0</v>
      </c>
      <c r="AM35" s="3">
        <v>13</v>
      </c>
      <c r="AN35" s="3">
        <v>7</v>
      </c>
      <c r="AO35" s="3">
        <v>0</v>
      </c>
      <c r="AP35" s="3">
        <v>6</v>
      </c>
      <c r="AQ35" s="3">
        <v>14</v>
      </c>
      <c r="AR35" s="3">
        <v>0</v>
      </c>
      <c r="AS35" s="3">
        <v>9</v>
      </c>
      <c r="AT35" s="3">
        <v>11</v>
      </c>
      <c r="AU35" s="3">
        <v>0</v>
      </c>
      <c r="AV35" s="3">
        <v>18</v>
      </c>
      <c r="AW35" s="3">
        <v>2</v>
      </c>
      <c r="AX35" s="3">
        <v>0</v>
      </c>
      <c r="AY35" s="3">
        <v>16</v>
      </c>
      <c r="AZ35" s="3">
        <v>4</v>
      </c>
      <c r="BA35" s="3">
        <v>0</v>
      </c>
      <c r="BB35" s="3">
        <v>8</v>
      </c>
      <c r="BC35" s="3">
        <v>12</v>
      </c>
      <c r="BD35" s="3">
        <v>0</v>
      </c>
      <c r="BE35" s="3">
        <v>13</v>
      </c>
      <c r="BF35" s="3">
        <v>7</v>
      </c>
      <c r="BG35" s="3">
        <v>0</v>
      </c>
      <c r="BH35" s="3">
        <v>15</v>
      </c>
      <c r="BI35" s="3">
        <v>5</v>
      </c>
      <c r="BJ35" s="3">
        <v>0</v>
      </c>
      <c r="BK35" s="3">
        <v>12</v>
      </c>
      <c r="BL35" s="3">
        <v>8</v>
      </c>
      <c r="BM35" s="3">
        <v>0</v>
      </c>
      <c r="BN35" s="3">
        <v>16</v>
      </c>
      <c r="BO35" s="3">
        <v>4</v>
      </c>
      <c r="BP35" s="3">
        <v>0</v>
      </c>
      <c r="BQ35" s="3">
        <v>16</v>
      </c>
      <c r="BR35" s="3">
        <v>4</v>
      </c>
      <c r="BS35" s="3">
        <v>0</v>
      </c>
      <c r="BT35" s="3">
        <v>12</v>
      </c>
      <c r="BU35" s="3">
        <v>8</v>
      </c>
      <c r="BV35" s="3">
        <v>0</v>
      </c>
      <c r="BW35" s="3">
        <v>12</v>
      </c>
      <c r="BX35" s="3">
        <v>8</v>
      </c>
      <c r="BY35" s="3">
        <v>0</v>
      </c>
      <c r="BZ35" s="3">
        <v>13</v>
      </c>
      <c r="CA35" s="3">
        <v>7</v>
      </c>
      <c r="CB35" s="3">
        <v>0</v>
      </c>
      <c r="CC35" s="3">
        <v>15</v>
      </c>
      <c r="CD35" s="3">
        <v>5</v>
      </c>
      <c r="CE35" s="3">
        <v>0</v>
      </c>
      <c r="CF35" s="3">
        <v>5</v>
      </c>
      <c r="CG35" s="3">
        <v>15</v>
      </c>
      <c r="CH35" s="3">
        <v>0</v>
      </c>
      <c r="CI35" s="3">
        <v>16</v>
      </c>
      <c r="CJ35" s="3">
        <v>4</v>
      </c>
      <c r="CK35" s="3">
        <v>0</v>
      </c>
      <c r="CL35" s="3">
        <v>14</v>
      </c>
      <c r="CM35" s="3">
        <v>6</v>
      </c>
      <c r="CN35" s="3">
        <v>0</v>
      </c>
      <c r="CO35" s="3">
        <v>14</v>
      </c>
      <c r="CP35" s="3">
        <v>6</v>
      </c>
      <c r="CQ35" s="3">
        <v>0</v>
      </c>
      <c r="CR35" s="3">
        <v>3</v>
      </c>
      <c r="CS35" s="3">
        <v>17</v>
      </c>
      <c r="CT35" s="3">
        <v>0</v>
      </c>
      <c r="CU35" s="3">
        <v>14</v>
      </c>
      <c r="CV35" s="3">
        <v>6</v>
      </c>
      <c r="CW35" s="3">
        <v>0</v>
      </c>
      <c r="CX35" s="3">
        <v>14</v>
      </c>
      <c r="CY35" s="3">
        <v>6</v>
      </c>
      <c r="CZ35" s="3">
        <v>0</v>
      </c>
      <c r="DA35" s="3">
        <v>15</v>
      </c>
      <c r="DB35" s="3">
        <v>5</v>
      </c>
      <c r="DC35" s="3">
        <v>0</v>
      </c>
      <c r="DD35" s="3">
        <v>17</v>
      </c>
      <c r="DE35" s="3">
        <v>3</v>
      </c>
      <c r="DF35" s="3">
        <v>0</v>
      </c>
      <c r="DG35" s="3">
        <v>15</v>
      </c>
      <c r="DH35" s="3">
        <v>5</v>
      </c>
      <c r="DI35" s="3">
        <v>0</v>
      </c>
      <c r="DJ35" s="3">
        <v>16</v>
      </c>
      <c r="DK35" s="3">
        <v>4</v>
      </c>
      <c r="DL35" s="3">
        <v>0</v>
      </c>
      <c r="DM35" s="3">
        <v>13</v>
      </c>
      <c r="DN35" s="3">
        <v>7</v>
      </c>
      <c r="DO35" s="3">
        <v>0</v>
      </c>
      <c r="DP35" s="3">
        <v>17</v>
      </c>
      <c r="DQ35" s="3">
        <v>3</v>
      </c>
      <c r="DR35" s="3">
        <v>0</v>
      </c>
    </row>
    <row r="36" spans="1:122" ht="37.5" customHeight="1" x14ac:dyDescent="0.35">
      <c r="A36" s="78" t="s">
        <v>642</v>
      </c>
      <c r="B36" s="79"/>
      <c r="C36" s="19">
        <v>100</v>
      </c>
      <c r="D36" s="19">
        <v>0</v>
      </c>
      <c r="E36" s="19">
        <v>0</v>
      </c>
      <c r="F36" s="19">
        <v>80</v>
      </c>
      <c r="G36" s="19">
        <v>20</v>
      </c>
      <c r="H36" s="19">
        <v>0</v>
      </c>
      <c r="I36" s="19">
        <v>80</v>
      </c>
      <c r="J36" s="19">
        <v>20</v>
      </c>
      <c r="K36" s="19">
        <v>0</v>
      </c>
      <c r="L36" s="19">
        <v>90</v>
      </c>
      <c r="M36" s="19">
        <v>10</v>
      </c>
      <c r="N36" s="19">
        <v>0</v>
      </c>
      <c r="O36" s="19">
        <v>100</v>
      </c>
      <c r="P36" s="19">
        <v>0</v>
      </c>
      <c r="Q36" s="19">
        <v>0</v>
      </c>
      <c r="R36" s="19">
        <v>80</v>
      </c>
      <c r="S36" s="19">
        <v>20</v>
      </c>
      <c r="T36" s="19">
        <v>0</v>
      </c>
      <c r="U36" s="19">
        <v>50</v>
      </c>
      <c r="V36" s="19">
        <v>50</v>
      </c>
      <c r="W36" s="19">
        <v>0</v>
      </c>
      <c r="X36" s="19">
        <v>70</v>
      </c>
      <c r="Y36" s="19">
        <v>30</v>
      </c>
      <c r="Z36" s="19">
        <v>0</v>
      </c>
      <c r="AA36" s="19">
        <v>70</v>
      </c>
      <c r="AB36" s="19">
        <v>30</v>
      </c>
      <c r="AC36" s="19">
        <v>0</v>
      </c>
      <c r="AD36" s="19">
        <v>70</v>
      </c>
      <c r="AE36" s="19">
        <v>30</v>
      </c>
      <c r="AF36" s="19">
        <v>0</v>
      </c>
      <c r="AG36" s="19">
        <v>65</v>
      </c>
      <c r="AH36" s="19">
        <v>35</v>
      </c>
      <c r="AI36" s="19">
        <v>0</v>
      </c>
      <c r="AJ36" s="19">
        <v>60</v>
      </c>
      <c r="AK36" s="19">
        <v>40</v>
      </c>
      <c r="AL36" s="19">
        <v>0</v>
      </c>
      <c r="AM36" s="19">
        <v>65</v>
      </c>
      <c r="AN36" s="19">
        <v>35</v>
      </c>
      <c r="AO36" s="19">
        <v>0</v>
      </c>
      <c r="AP36" s="19">
        <v>30</v>
      </c>
      <c r="AQ36" s="19">
        <v>70</v>
      </c>
      <c r="AR36" s="19">
        <v>0</v>
      </c>
      <c r="AS36" s="19">
        <v>45</v>
      </c>
      <c r="AT36" s="19">
        <v>55</v>
      </c>
      <c r="AU36" s="19">
        <v>0</v>
      </c>
      <c r="AV36" s="19">
        <v>90</v>
      </c>
      <c r="AW36" s="19">
        <v>10</v>
      </c>
      <c r="AX36" s="19">
        <v>0</v>
      </c>
      <c r="AY36" s="19">
        <v>80</v>
      </c>
      <c r="AZ36" s="19">
        <v>20</v>
      </c>
      <c r="BA36" s="19">
        <v>0</v>
      </c>
      <c r="BB36" s="19">
        <v>40</v>
      </c>
      <c r="BC36" s="19">
        <v>60</v>
      </c>
      <c r="BD36" s="19">
        <v>0</v>
      </c>
      <c r="BE36" s="19">
        <v>65</v>
      </c>
      <c r="BF36" s="19">
        <v>35</v>
      </c>
      <c r="BG36" s="19">
        <v>0</v>
      </c>
      <c r="BH36" s="19">
        <v>75</v>
      </c>
      <c r="BI36" s="19">
        <v>25</v>
      </c>
      <c r="BJ36" s="19">
        <v>0</v>
      </c>
      <c r="BK36" s="19">
        <v>60</v>
      </c>
      <c r="BL36" s="19">
        <v>40</v>
      </c>
      <c r="BM36" s="19">
        <v>0</v>
      </c>
      <c r="BN36" s="19">
        <v>80</v>
      </c>
      <c r="BO36" s="19">
        <v>20</v>
      </c>
      <c r="BP36" s="19">
        <v>0</v>
      </c>
      <c r="BQ36" s="19">
        <v>80</v>
      </c>
      <c r="BR36" s="19">
        <v>20</v>
      </c>
      <c r="BS36" s="19">
        <v>0</v>
      </c>
      <c r="BT36" s="19">
        <v>60</v>
      </c>
      <c r="BU36" s="19">
        <v>40</v>
      </c>
      <c r="BV36" s="19">
        <v>0</v>
      </c>
      <c r="BW36" s="19">
        <v>60</v>
      </c>
      <c r="BX36" s="19">
        <v>40</v>
      </c>
      <c r="BY36" s="19">
        <v>0</v>
      </c>
      <c r="BZ36" s="19">
        <v>65</v>
      </c>
      <c r="CA36" s="19">
        <v>35</v>
      </c>
      <c r="CB36" s="19">
        <v>0</v>
      </c>
      <c r="CC36" s="19">
        <v>75</v>
      </c>
      <c r="CD36" s="19">
        <v>25</v>
      </c>
      <c r="CE36" s="19">
        <v>0</v>
      </c>
      <c r="CF36" s="19">
        <v>25</v>
      </c>
      <c r="CG36" s="19">
        <v>75</v>
      </c>
      <c r="CH36" s="19">
        <v>0</v>
      </c>
      <c r="CI36" s="19">
        <v>80</v>
      </c>
      <c r="CJ36" s="19">
        <v>20</v>
      </c>
      <c r="CK36" s="19">
        <v>0</v>
      </c>
      <c r="CL36" s="19">
        <v>70</v>
      </c>
      <c r="CM36" s="19">
        <v>30</v>
      </c>
      <c r="CN36" s="19">
        <v>0</v>
      </c>
      <c r="CO36" s="19">
        <v>70</v>
      </c>
      <c r="CP36" s="19">
        <v>30</v>
      </c>
      <c r="CQ36" s="19">
        <v>0</v>
      </c>
      <c r="CR36" s="19">
        <v>15</v>
      </c>
      <c r="CS36" s="19">
        <v>85</v>
      </c>
      <c r="CT36" s="19">
        <v>0</v>
      </c>
      <c r="CU36" s="19">
        <v>70</v>
      </c>
      <c r="CV36" s="19">
        <v>30</v>
      </c>
      <c r="CW36" s="19">
        <v>0</v>
      </c>
      <c r="CX36" s="19">
        <v>70</v>
      </c>
      <c r="CY36" s="19">
        <v>30</v>
      </c>
      <c r="CZ36" s="19">
        <v>0</v>
      </c>
      <c r="DA36" s="19">
        <v>75</v>
      </c>
      <c r="DB36" s="19">
        <v>25</v>
      </c>
      <c r="DC36" s="19">
        <v>0</v>
      </c>
      <c r="DD36" s="19">
        <v>85</v>
      </c>
      <c r="DE36" s="19">
        <v>15</v>
      </c>
      <c r="DF36" s="19">
        <v>0</v>
      </c>
      <c r="DG36" s="19">
        <v>75</v>
      </c>
      <c r="DH36" s="19">
        <v>25</v>
      </c>
      <c r="DI36" s="19">
        <v>0</v>
      </c>
      <c r="DJ36" s="19">
        <v>80</v>
      </c>
      <c r="DK36" s="19">
        <v>20</v>
      </c>
      <c r="DL36" s="19">
        <v>0</v>
      </c>
      <c r="DM36" s="19">
        <v>65</v>
      </c>
      <c r="DN36" s="19">
        <v>35</v>
      </c>
      <c r="DO36" s="19">
        <v>0</v>
      </c>
      <c r="DP36" s="19">
        <v>85</v>
      </c>
      <c r="DQ36" s="19">
        <v>15</v>
      </c>
      <c r="DR36" s="19">
        <v>0</v>
      </c>
    </row>
    <row r="38" spans="1:122" x14ac:dyDescent="0.35">
      <c r="B38" s="84" t="s">
        <v>617</v>
      </c>
      <c r="C38" s="85"/>
      <c r="D38" s="85"/>
      <c r="E38" s="86"/>
      <c r="F38" s="24"/>
      <c r="G38" s="24"/>
    </row>
    <row r="39" spans="1:122" x14ac:dyDescent="0.35">
      <c r="B39" s="4" t="s">
        <v>618</v>
      </c>
      <c r="C39" s="38" t="s">
        <v>626</v>
      </c>
      <c r="D39" s="3">
        <f>E39/100*20</f>
        <v>17.5</v>
      </c>
      <c r="E39" s="35">
        <f>(C36+F36+I36+L36)/4</f>
        <v>87.5</v>
      </c>
    </row>
    <row r="40" spans="1:122" x14ac:dyDescent="0.35">
      <c r="B40" s="4" t="s">
        <v>619</v>
      </c>
      <c r="C40" s="38" t="s">
        <v>626</v>
      </c>
      <c r="D40" s="3">
        <f t="shared" ref="D40:D41" si="0">E40/100*20</f>
        <v>2.5</v>
      </c>
      <c r="E40" s="35">
        <f>(D36+G36+J36+M36)/4</f>
        <v>12.5</v>
      </c>
    </row>
    <row r="41" spans="1:122" x14ac:dyDescent="0.35">
      <c r="B41" s="4" t="s">
        <v>620</v>
      </c>
      <c r="C41" s="38" t="s">
        <v>626</v>
      </c>
      <c r="D41" s="3">
        <f t="shared" si="0"/>
        <v>0</v>
      </c>
      <c r="E41" s="35">
        <f>(E36+H36+K36+N36)/4</f>
        <v>0</v>
      </c>
    </row>
    <row r="42" spans="1:122" x14ac:dyDescent="0.35">
      <c r="B42" s="4"/>
      <c r="C42" s="38"/>
      <c r="D42" s="36">
        <f>SUM(D39:D41)</f>
        <v>20</v>
      </c>
      <c r="E42" s="37">
        <f>SUM(E39:E41)</f>
        <v>100</v>
      </c>
    </row>
    <row r="43" spans="1:122" ht="15" customHeight="1" x14ac:dyDescent="0.35">
      <c r="B43" s="4"/>
      <c r="C43" s="4"/>
      <c r="D43" s="94" t="s">
        <v>56</v>
      </c>
      <c r="E43" s="95"/>
      <c r="F43" s="96" t="s">
        <v>3</v>
      </c>
      <c r="G43" s="97"/>
    </row>
    <row r="44" spans="1:122" x14ac:dyDescent="0.35">
      <c r="B44" s="4" t="s">
        <v>618</v>
      </c>
      <c r="C44" s="38" t="s">
        <v>627</v>
      </c>
      <c r="D44" s="39">
        <f>E44/100*20</f>
        <v>15</v>
      </c>
      <c r="E44" s="35">
        <f>(O36+R36+U36+X36)/4</f>
        <v>75</v>
      </c>
      <c r="F44" s="45">
        <f>G44/100*20</f>
        <v>13.25</v>
      </c>
      <c r="G44" s="35">
        <f>(AA36+AD36+AG36+AJ36)/4</f>
        <v>66.25</v>
      </c>
    </row>
    <row r="45" spans="1:122" x14ac:dyDescent="0.35">
      <c r="B45" s="4" t="s">
        <v>619</v>
      </c>
      <c r="C45" s="38" t="s">
        <v>627</v>
      </c>
      <c r="D45" s="39">
        <f t="shared" ref="D45:D46" si="1">E45/100*20</f>
        <v>5</v>
      </c>
      <c r="E45" s="35">
        <f>(P36+S36+V36+Y36)/4</f>
        <v>25</v>
      </c>
      <c r="F45" s="45">
        <f t="shared" ref="F45:F46" si="2">G45/100*20</f>
        <v>6.75</v>
      </c>
      <c r="G45" s="35">
        <f>(AB36+AE36+AH36+AK36)/4</f>
        <v>33.75</v>
      </c>
    </row>
    <row r="46" spans="1:122" x14ac:dyDescent="0.35">
      <c r="B46" s="4" t="s">
        <v>620</v>
      </c>
      <c r="C46" s="38" t="s">
        <v>627</v>
      </c>
      <c r="D46" s="39">
        <f t="shared" si="1"/>
        <v>0</v>
      </c>
      <c r="E46" s="35">
        <f>(Q36+T36+W36+Z36)/4</f>
        <v>0</v>
      </c>
      <c r="F46" s="45">
        <f t="shared" si="2"/>
        <v>0</v>
      </c>
      <c r="G46" s="35">
        <f>(AC36+AF36+AI36+AL36)/4</f>
        <v>0</v>
      </c>
    </row>
    <row r="47" spans="1:122" x14ac:dyDescent="0.35">
      <c r="B47" s="4"/>
      <c r="C47" s="38"/>
      <c r="D47" s="37">
        <f>SUM(D44:D46)</f>
        <v>20</v>
      </c>
      <c r="E47" s="37">
        <f>SUM(E44:E46)</f>
        <v>100</v>
      </c>
      <c r="F47" s="40">
        <f>SUM(F44:F46)</f>
        <v>20</v>
      </c>
      <c r="G47" s="46">
        <f>SUM(G44:G46)</f>
        <v>100</v>
      </c>
    </row>
    <row r="48" spans="1:122" x14ac:dyDescent="0.35">
      <c r="B48" s="4" t="s">
        <v>618</v>
      </c>
      <c r="C48" s="38" t="s">
        <v>628</v>
      </c>
      <c r="D48" s="3">
        <f>E48/100*20</f>
        <v>11.5</v>
      </c>
      <c r="E48" s="35">
        <f>(AM36+AP36+AS36+AV36)/4</f>
        <v>57.5</v>
      </c>
    </row>
    <row r="49" spans="2:13" x14ac:dyDescent="0.35">
      <c r="B49" s="4" t="s">
        <v>619</v>
      </c>
      <c r="C49" s="38" t="s">
        <v>628</v>
      </c>
      <c r="D49" s="3">
        <f t="shared" ref="D49:D50" si="3">E49/100*20</f>
        <v>8.5</v>
      </c>
      <c r="E49" s="35">
        <f>(AN36+AQ36+AT36+AW36)/4</f>
        <v>42.5</v>
      </c>
    </row>
    <row r="50" spans="2:13" x14ac:dyDescent="0.35">
      <c r="B50" s="4" t="s">
        <v>620</v>
      </c>
      <c r="C50" s="38" t="s">
        <v>628</v>
      </c>
      <c r="D50" s="3">
        <f t="shared" si="3"/>
        <v>0</v>
      </c>
      <c r="E50" s="35">
        <f>(AO36+AR36+AU36+AX36)/4</f>
        <v>0</v>
      </c>
    </row>
    <row r="51" spans="2:13" x14ac:dyDescent="0.35">
      <c r="B51" s="4"/>
      <c r="C51" s="44"/>
      <c r="D51" s="41">
        <f>SUM(D48:D50)</f>
        <v>20</v>
      </c>
      <c r="E51" s="42">
        <f>SUM(E48:E50)</f>
        <v>100</v>
      </c>
      <c r="F51" s="43"/>
    </row>
    <row r="52" spans="2:13" x14ac:dyDescent="0.35">
      <c r="B52" s="4"/>
      <c r="C52" s="38"/>
      <c r="D52" s="94" t="s">
        <v>159</v>
      </c>
      <c r="E52" s="95"/>
      <c r="F52" s="94" t="s">
        <v>116</v>
      </c>
      <c r="G52" s="95"/>
      <c r="H52" s="98" t="s">
        <v>174</v>
      </c>
      <c r="I52" s="99"/>
      <c r="J52" s="74" t="s">
        <v>186</v>
      </c>
      <c r="K52" s="74"/>
      <c r="L52" s="74" t="s">
        <v>117</v>
      </c>
      <c r="M52" s="74"/>
    </row>
    <row r="53" spans="2:13" x14ac:dyDescent="0.35">
      <c r="B53" s="4" t="s">
        <v>618</v>
      </c>
      <c r="C53" s="38" t="s">
        <v>629</v>
      </c>
      <c r="D53" s="3">
        <f>E53/100*20</f>
        <v>13</v>
      </c>
      <c r="E53" s="35">
        <f>(AY36+BB36+BE36+BH36)/4</f>
        <v>65</v>
      </c>
      <c r="F53" s="3">
        <f>G53/100*20</f>
        <v>14</v>
      </c>
      <c r="G53" s="35">
        <f>(BK36+BN36+BQ36+BT36)/4</f>
        <v>70</v>
      </c>
      <c r="H53" s="3">
        <f>I53/100*20</f>
        <v>11.25</v>
      </c>
      <c r="I53" s="35">
        <f>(BW36+BZ36+CC36+CF36)/4</f>
        <v>56.25</v>
      </c>
      <c r="J53" s="3">
        <f>K53/100*20</f>
        <v>11.75</v>
      </c>
      <c r="K53" s="35">
        <f>(CI36+CL36+CO36+CR36)/4</f>
        <v>58.75</v>
      </c>
      <c r="L53" s="3">
        <f>M53/100*20</f>
        <v>15</v>
      </c>
      <c r="M53" s="35">
        <f>(CU36+CX36+DA36+DD36)/4</f>
        <v>75</v>
      </c>
    </row>
    <row r="54" spans="2:13" x14ac:dyDescent="0.35">
      <c r="B54" s="4" t="s">
        <v>619</v>
      </c>
      <c r="C54" s="38" t="s">
        <v>629</v>
      </c>
      <c r="D54" s="3">
        <f t="shared" ref="D54:D55" si="4">E54/100*20</f>
        <v>7</v>
      </c>
      <c r="E54" s="35">
        <f>(AZ36+BC36+BF36+BI36)/4</f>
        <v>35</v>
      </c>
      <c r="F54" s="3">
        <f t="shared" ref="F54:F55" si="5">G54/100*20</f>
        <v>6</v>
      </c>
      <c r="G54" s="35">
        <f>(BL36+BO36+BR36+BU36)/4</f>
        <v>30</v>
      </c>
      <c r="H54" s="3">
        <f t="shared" ref="H54:H55" si="6">I54/100*20</f>
        <v>8.75</v>
      </c>
      <c r="I54" s="35">
        <f>(BX36+CA36+CD36+CG36)/4</f>
        <v>43.75</v>
      </c>
      <c r="J54" s="3">
        <f t="shared" ref="J54:J55" si="7">K54/100*20</f>
        <v>0</v>
      </c>
      <c r="K54" s="35">
        <f t="shared" ref="K54:K55" si="8">(CI37+CL37+CO37+CR37)/4</f>
        <v>0</v>
      </c>
      <c r="L54" s="3">
        <f t="shared" ref="L54:L55" si="9">M54/100*20</f>
        <v>5</v>
      </c>
      <c r="M54" s="35">
        <f>(CV36+CY36+DB36+DE36)/4</f>
        <v>25</v>
      </c>
    </row>
    <row r="55" spans="2:13" x14ac:dyDescent="0.35">
      <c r="B55" s="4" t="s">
        <v>620</v>
      </c>
      <c r="C55" s="38" t="s">
        <v>629</v>
      </c>
      <c r="D55" s="3">
        <f t="shared" si="4"/>
        <v>0</v>
      </c>
      <c r="E55" s="35">
        <f>(BA36+BD36+BG36+BJ36)/4</f>
        <v>0</v>
      </c>
      <c r="F55" s="3">
        <f t="shared" si="5"/>
        <v>0</v>
      </c>
      <c r="G55" s="35">
        <f>(BM36+BP36+BS36+BV36)/4</f>
        <v>0</v>
      </c>
      <c r="H55" s="3">
        <f t="shared" si="6"/>
        <v>0</v>
      </c>
      <c r="I55" s="35">
        <f>(BY36+CB36+CE36+CH36)/4</f>
        <v>0</v>
      </c>
      <c r="J55" s="3">
        <f t="shared" si="7"/>
        <v>0</v>
      </c>
      <c r="K55" s="35">
        <f t="shared" si="8"/>
        <v>0</v>
      </c>
      <c r="L55" s="3">
        <f t="shared" si="9"/>
        <v>0</v>
      </c>
      <c r="M55" s="35">
        <f>(CW36+CZ36+DC36+DF36)/4</f>
        <v>0</v>
      </c>
    </row>
    <row r="56" spans="2:13" x14ac:dyDescent="0.35">
      <c r="B56" s="4"/>
      <c r="C56" s="38"/>
      <c r="D56" s="36">
        <f>SUM(D53:D55)</f>
        <v>20</v>
      </c>
      <c r="E56" s="36">
        <f>SUM(E53:E55)</f>
        <v>100</v>
      </c>
      <c r="F56" s="36">
        <f t="shared" ref="F56:M56" si="10">SUM(F53:F55)</f>
        <v>20</v>
      </c>
      <c r="G56" s="36">
        <f t="shared" si="10"/>
        <v>100</v>
      </c>
      <c r="H56" s="36">
        <f t="shared" si="10"/>
        <v>20</v>
      </c>
      <c r="I56" s="36">
        <f t="shared" si="10"/>
        <v>100</v>
      </c>
      <c r="J56" s="36">
        <f t="shared" si="10"/>
        <v>11.75</v>
      </c>
      <c r="K56" s="36">
        <f t="shared" si="10"/>
        <v>58.75</v>
      </c>
      <c r="L56" s="36">
        <f t="shared" si="10"/>
        <v>20</v>
      </c>
      <c r="M56" s="36">
        <f t="shared" si="10"/>
        <v>100</v>
      </c>
    </row>
    <row r="57" spans="2:13" x14ac:dyDescent="0.35">
      <c r="B57" s="4" t="s">
        <v>618</v>
      </c>
      <c r="C57" s="38" t="s">
        <v>630</v>
      </c>
      <c r="D57" s="3">
        <f>E57/100*20</f>
        <v>15.25</v>
      </c>
      <c r="E57" s="35">
        <f>(DG36+DJ36+DM36+DP36)/4</f>
        <v>76.25</v>
      </c>
    </row>
    <row r="58" spans="2:13" x14ac:dyDescent="0.35">
      <c r="B58" s="4" t="s">
        <v>619</v>
      </c>
      <c r="C58" s="38" t="s">
        <v>630</v>
      </c>
      <c r="D58" s="3">
        <f t="shared" ref="D58:D59" si="11">E58/100*20</f>
        <v>4.75</v>
      </c>
      <c r="E58" s="35">
        <f>(DH36+DK36+DN36+DQ36)/4</f>
        <v>23.75</v>
      </c>
    </row>
    <row r="59" spans="2:13" x14ac:dyDescent="0.35">
      <c r="B59" s="4" t="s">
        <v>620</v>
      </c>
      <c r="C59" s="38" t="s">
        <v>630</v>
      </c>
      <c r="D59" s="3">
        <f t="shared" si="11"/>
        <v>0</v>
      </c>
      <c r="E59" s="35">
        <f>(DI36+DL36+DO36+DR36)/4</f>
        <v>0</v>
      </c>
    </row>
    <row r="60" spans="2:13" x14ac:dyDescent="0.35">
      <c r="B60" s="4"/>
      <c r="C60" s="38"/>
      <c r="D60" s="36">
        <f>SUM(D57:D59)</f>
        <v>20</v>
      </c>
      <c r="E60" s="36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2A51-89EF-47C5-882D-301F93EED14B}">
  <dimension ref="A1:DR54"/>
  <sheetViews>
    <sheetView topLeftCell="A20" zoomScale="48" zoomScaleNormal="48" workbookViewId="0">
      <selection activeCell="W44" sqref="W44"/>
    </sheetView>
  </sheetViews>
  <sheetFormatPr defaultRowHeight="14.5" x14ac:dyDescent="0.35"/>
  <cols>
    <col min="1" max="1" width="3.36328125" customWidth="1"/>
    <col min="2" max="2" width="26.26953125" customWidth="1"/>
  </cols>
  <sheetData>
    <row r="1" spans="1:122" ht="15.5" x14ac:dyDescent="0.3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 x14ac:dyDescent="0.35">
      <c r="A2" s="72" t="s">
        <v>1084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87" t="s">
        <v>982</v>
      </c>
      <c r="DQ2" s="87"/>
    </row>
    <row r="3" spans="1:12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5" x14ac:dyDescent="0.3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122" ht="35" customHeight="1" x14ac:dyDescent="0.35">
      <c r="A6" s="80"/>
      <c r="B6" s="80"/>
      <c r="C6" s="77" t="s">
        <v>155</v>
      </c>
      <c r="D6" s="77" t="s">
        <v>5</v>
      </c>
      <c r="E6" s="77" t="s">
        <v>6</v>
      </c>
      <c r="F6" s="77" t="s">
        <v>156</v>
      </c>
      <c r="G6" s="77" t="s">
        <v>7</v>
      </c>
      <c r="H6" s="77" t="s">
        <v>8</v>
      </c>
      <c r="I6" s="77" t="s">
        <v>157</v>
      </c>
      <c r="J6" s="77" t="s">
        <v>9</v>
      </c>
      <c r="K6" s="77" t="s">
        <v>10</v>
      </c>
      <c r="L6" s="77" t="s">
        <v>158</v>
      </c>
      <c r="M6" s="77" t="s">
        <v>9</v>
      </c>
      <c r="N6" s="77" t="s">
        <v>10</v>
      </c>
      <c r="O6" s="77" t="s">
        <v>172</v>
      </c>
      <c r="P6" s="77"/>
      <c r="Q6" s="77"/>
      <c r="R6" s="77" t="s">
        <v>5</v>
      </c>
      <c r="S6" s="77"/>
      <c r="T6" s="77"/>
      <c r="U6" s="77" t="s">
        <v>173</v>
      </c>
      <c r="V6" s="77"/>
      <c r="W6" s="77"/>
      <c r="X6" s="77" t="s">
        <v>12</v>
      </c>
      <c r="Y6" s="77"/>
      <c r="Z6" s="77"/>
      <c r="AA6" s="77" t="s">
        <v>7</v>
      </c>
      <c r="AB6" s="77"/>
      <c r="AC6" s="77"/>
      <c r="AD6" s="77" t="s">
        <v>8</v>
      </c>
      <c r="AE6" s="77"/>
      <c r="AF6" s="77"/>
      <c r="AG6" s="75" t="s">
        <v>14</v>
      </c>
      <c r="AH6" s="75"/>
      <c r="AI6" s="75"/>
      <c r="AJ6" s="77" t="s">
        <v>9</v>
      </c>
      <c r="AK6" s="77"/>
      <c r="AL6" s="77"/>
      <c r="AM6" s="75" t="s">
        <v>168</v>
      </c>
      <c r="AN6" s="75"/>
      <c r="AO6" s="75"/>
      <c r="AP6" s="75" t="s">
        <v>169</v>
      </c>
      <c r="AQ6" s="75"/>
      <c r="AR6" s="75"/>
      <c r="AS6" s="75" t="s">
        <v>170</v>
      </c>
      <c r="AT6" s="75"/>
      <c r="AU6" s="75"/>
      <c r="AV6" s="75" t="s">
        <v>171</v>
      </c>
      <c r="AW6" s="75"/>
      <c r="AX6" s="75"/>
      <c r="AY6" s="75" t="s">
        <v>160</v>
      </c>
      <c r="AZ6" s="75"/>
      <c r="BA6" s="75"/>
      <c r="BB6" s="75" t="s">
        <v>161</v>
      </c>
      <c r="BC6" s="75"/>
      <c r="BD6" s="75"/>
      <c r="BE6" s="75" t="s">
        <v>162</v>
      </c>
      <c r="BF6" s="75"/>
      <c r="BG6" s="75"/>
      <c r="BH6" s="75" t="s">
        <v>163</v>
      </c>
      <c r="BI6" s="75"/>
      <c r="BJ6" s="75"/>
      <c r="BK6" s="75" t="s">
        <v>164</v>
      </c>
      <c r="BL6" s="75"/>
      <c r="BM6" s="75"/>
      <c r="BN6" s="75" t="s">
        <v>165</v>
      </c>
      <c r="BO6" s="75"/>
      <c r="BP6" s="75"/>
      <c r="BQ6" s="75" t="s">
        <v>166</v>
      </c>
      <c r="BR6" s="75"/>
      <c r="BS6" s="75"/>
      <c r="BT6" s="75" t="s">
        <v>167</v>
      </c>
      <c r="BU6" s="75"/>
      <c r="BV6" s="75"/>
      <c r="BW6" s="75" t="s">
        <v>179</v>
      </c>
      <c r="BX6" s="75"/>
      <c r="BY6" s="75"/>
      <c r="BZ6" s="75" t="s">
        <v>180</v>
      </c>
      <c r="CA6" s="75"/>
      <c r="CB6" s="75"/>
      <c r="CC6" s="75" t="s">
        <v>181</v>
      </c>
      <c r="CD6" s="75"/>
      <c r="CE6" s="75"/>
      <c r="CF6" s="75" t="s">
        <v>182</v>
      </c>
      <c r="CG6" s="75"/>
      <c r="CH6" s="75"/>
      <c r="CI6" s="75" t="s">
        <v>183</v>
      </c>
      <c r="CJ6" s="75"/>
      <c r="CK6" s="75"/>
      <c r="CL6" s="75" t="s">
        <v>184</v>
      </c>
      <c r="CM6" s="75"/>
      <c r="CN6" s="75"/>
      <c r="CO6" s="75" t="s">
        <v>185</v>
      </c>
      <c r="CP6" s="75"/>
      <c r="CQ6" s="75"/>
      <c r="CR6" s="75" t="s">
        <v>175</v>
      </c>
      <c r="CS6" s="75"/>
      <c r="CT6" s="75"/>
      <c r="CU6" s="75" t="s">
        <v>176</v>
      </c>
      <c r="CV6" s="75"/>
      <c r="CW6" s="75"/>
      <c r="CX6" s="75" t="s">
        <v>177</v>
      </c>
      <c r="CY6" s="75"/>
      <c r="CZ6" s="75"/>
      <c r="DA6" s="75" t="s">
        <v>178</v>
      </c>
      <c r="DB6" s="75"/>
      <c r="DC6" s="75"/>
      <c r="DD6" s="75" t="s">
        <v>187</v>
      </c>
      <c r="DE6" s="75"/>
      <c r="DF6" s="75"/>
      <c r="DG6" s="75" t="s">
        <v>188</v>
      </c>
      <c r="DH6" s="75"/>
      <c r="DI6" s="75"/>
      <c r="DJ6" s="75" t="s">
        <v>189</v>
      </c>
      <c r="DK6" s="75"/>
      <c r="DL6" s="75"/>
      <c r="DM6" s="75" t="s">
        <v>190</v>
      </c>
      <c r="DN6" s="75"/>
      <c r="DO6" s="75"/>
      <c r="DP6" s="75" t="s">
        <v>191</v>
      </c>
      <c r="DQ6" s="75"/>
      <c r="DR6" s="75"/>
    </row>
    <row r="7" spans="1:122" ht="22.5" customHeight="1" x14ac:dyDescent="0.35">
      <c r="A7" s="80"/>
      <c r="B7" s="80"/>
      <c r="C7" s="73" t="s">
        <v>705</v>
      </c>
      <c r="D7" s="73"/>
      <c r="E7" s="73"/>
      <c r="F7" s="73" t="s">
        <v>709</v>
      </c>
      <c r="G7" s="73"/>
      <c r="H7" s="73"/>
      <c r="I7" s="73" t="s">
        <v>710</v>
      </c>
      <c r="J7" s="73"/>
      <c r="K7" s="73"/>
      <c r="L7" s="73" t="s">
        <v>711</v>
      </c>
      <c r="M7" s="73"/>
      <c r="N7" s="73"/>
      <c r="O7" s="73" t="s">
        <v>202</v>
      </c>
      <c r="P7" s="73"/>
      <c r="Q7" s="73"/>
      <c r="R7" s="73" t="s">
        <v>204</v>
      </c>
      <c r="S7" s="73"/>
      <c r="T7" s="73"/>
      <c r="U7" s="73" t="s">
        <v>713</v>
      </c>
      <c r="V7" s="73"/>
      <c r="W7" s="73"/>
      <c r="X7" s="73" t="s">
        <v>714</v>
      </c>
      <c r="Y7" s="73"/>
      <c r="Z7" s="73"/>
      <c r="AA7" s="73" t="s">
        <v>715</v>
      </c>
      <c r="AB7" s="73"/>
      <c r="AC7" s="73"/>
      <c r="AD7" s="73" t="s">
        <v>717</v>
      </c>
      <c r="AE7" s="73"/>
      <c r="AF7" s="73"/>
      <c r="AG7" s="73" t="s">
        <v>719</v>
      </c>
      <c r="AH7" s="73"/>
      <c r="AI7" s="73"/>
      <c r="AJ7" s="73" t="s">
        <v>971</v>
      </c>
      <c r="AK7" s="73"/>
      <c r="AL7" s="73"/>
      <c r="AM7" s="73" t="s">
        <v>724</v>
      </c>
      <c r="AN7" s="73"/>
      <c r="AO7" s="73"/>
      <c r="AP7" s="73" t="s">
        <v>725</v>
      </c>
      <c r="AQ7" s="73"/>
      <c r="AR7" s="73"/>
      <c r="AS7" s="73" t="s">
        <v>726</v>
      </c>
      <c r="AT7" s="73"/>
      <c r="AU7" s="73"/>
      <c r="AV7" s="73" t="s">
        <v>727</v>
      </c>
      <c r="AW7" s="73"/>
      <c r="AX7" s="73"/>
      <c r="AY7" s="73" t="s">
        <v>729</v>
      </c>
      <c r="AZ7" s="73"/>
      <c r="BA7" s="73"/>
      <c r="BB7" s="73" t="s">
        <v>730</v>
      </c>
      <c r="BC7" s="73"/>
      <c r="BD7" s="73"/>
      <c r="BE7" s="73" t="s">
        <v>731</v>
      </c>
      <c r="BF7" s="73"/>
      <c r="BG7" s="73"/>
      <c r="BH7" s="73" t="s">
        <v>732</v>
      </c>
      <c r="BI7" s="73"/>
      <c r="BJ7" s="73"/>
      <c r="BK7" s="73" t="s">
        <v>733</v>
      </c>
      <c r="BL7" s="73"/>
      <c r="BM7" s="73"/>
      <c r="BN7" s="73" t="s">
        <v>735</v>
      </c>
      <c r="BO7" s="73"/>
      <c r="BP7" s="73"/>
      <c r="BQ7" s="73" t="s">
        <v>736</v>
      </c>
      <c r="BR7" s="73"/>
      <c r="BS7" s="73"/>
      <c r="BT7" s="73" t="s">
        <v>738</v>
      </c>
      <c r="BU7" s="73"/>
      <c r="BV7" s="73"/>
      <c r="BW7" s="73" t="s">
        <v>740</v>
      </c>
      <c r="BX7" s="73"/>
      <c r="BY7" s="73"/>
      <c r="BZ7" s="73" t="s">
        <v>741</v>
      </c>
      <c r="CA7" s="73"/>
      <c r="CB7" s="73"/>
      <c r="CC7" s="73" t="s">
        <v>745</v>
      </c>
      <c r="CD7" s="73"/>
      <c r="CE7" s="73"/>
      <c r="CF7" s="73" t="s">
        <v>748</v>
      </c>
      <c r="CG7" s="73"/>
      <c r="CH7" s="73"/>
      <c r="CI7" s="73" t="s">
        <v>749</v>
      </c>
      <c r="CJ7" s="73"/>
      <c r="CK7" s="73"/>
      <c r="CL7" s="73" t="s">
        <v>750</v>
      </c>
      <c r="CM7" s="73"/>
      <c r="CN7" s="73"/>
      <c r="CO7" s="73" t="s">
        <v>751</v>
      </c>
      <c r="CP7" s="73"/>
      <c r="CQ7" s="73"/>
      <c r="CR7" s="73" t="s">
        <v>753</v>
      </c>
      <c r="CS7" s="73"/>
      <c r="CT7" s="73"/>
      <c r="CU7" s="73" t="s">
        <v>754</v>
      </c>
      <c r="CV7" s="73"/>
      <c r="CW7" s="73"/>
      <c r="CX7" s="73" t="s">
        <v>755</v>
      </c>
      <c r="CY7" s="73"/>
      <c r="CZ7" s="73"/>
      <c r="DA7" s="73" t="s">
        <v>756</v>
      </c>
      <c r="DB7" s="73"/>
      <c r="DC7" s="73"/>
      <c r="DD7" s="73" t="s">
        <v>757</v>
      </c>
      <c r="DE7" s="73"/>
      <c r="DF7" s="73"/>
      <c r="DG7" s="73" t="s">
        <v>758</v>
      </c>
      <c r="DH7" s="73"/>
      <c r="DI7" s="73"/>
      <c r="DJ7" s="73" t="s">
        <v>760</v>
      </c>
      <c r="DK7" s="73"/>
      <c r="DL7" s="73"/>
      <c r="DM7" s="73" t="s">
        <v>761</v>
      </c>
      <c r="DN7" s="73"/>
      <c r="DO7" s="73"/>
      <c r="DP7" s="73" t="s">
        <v>762</v>
      </c>
      <c r="DQ7" s="73"/>
      <c r="DR7" s="73"/>
    </row>
    <row r="8" spans="1:122" ht="79.5" customHeight="1" x14ac:dyDescent="0.35">
      <c r="A8" s="80"/>
      <c r="B8" s="80"/>
      <c r="C8" s="51" t="s">
        <v>706</v>
      </c>
      <c r="D8" s="51" t="s">
        <v>707</v>
      </c>
      <c r="E8" s="51" t="s">
        <v>708</v>
      </c>
      <c r="F8" s="51" t="s">
        <v>41</v>
      </c>
      <c r="G8" s="51" t="s">
        <v>103</v>
      </c>
      <c r="H8" s="51" t="s">
        <v>192</v>
      </c>
      <c r="I8" s="51" t="s">
        <v>195</v>
      </c>
      <c r="J8" s="51" t="s">
        <v>196</v>
      </c>
      <c r="K8" s="51" t="s">
        <v>197</v>
      </c>
      <c r="L8" s="51" t="s">
        <v>199</v>
      </c>
      <c r="M8" s="51" t="s">
        <v>200</v>
      </c>
      <c r="N8" s="51" t="s">
        <v>201</v>
      </c>
      <c r="O8" s="51" t="s">
        <v>203</v>
      </c>
      <c r="P8" s="51" t="s">
        <v>74</v>
      </c>
      <c r="Q8" s="51" t="s">
        <v>75</v>
      </c>
      <c r="R8" s="51" t="s">
        <v>84</v>
      </c>
      <c r="S8" s="51" t="s">
        <v>71</v>
      </c>
      <c r="T8" s="51" t="s">
        <v>712</v>
      </c>
      <c r="U8" s="51" t="s">
        <v>206</v>
      </c>
      <c r="V8" s="51" t="s">
        <v>71</v>
      </c>
      <c r="W8" s="51" t="s">
        <v>86</v>
      </c>
      <c r="X8" s="51" t="s">
        <v>69</v>
      </c>
      <c r="Y8" s="51" t="s">
        <v>212</v>
      </c>
      <c r="Z8" s="51" t="s">
        <v>213</v>
      </c>
      <c r="AA8" s="51" t="s">
        <v>134</v>
      </c>
      <c r="AB8" s="51" t="s">
        <v>716</v>
      </c>
      <c r="AC8" s="51" t="s">
        <v>712</v>
      </c>
      <c r="AD8" s="51" t="s">
        <v>217</v>
      </c>
      <c r="AE8" s="51" t="s">
        <v>425</v>
      </c>
      <c r="AF8" s="51" t="s">
        <v>718</v>
      </c>
      <c r="AG8" s="51" t="s">
        <v>720</v>
      </c>
      <c r="AH8" s="51" t="s">
        <v>721</v>
      </c>
      <c r="AI8" s="51" t="s">
        <v>722</v>
      </c>
      <c r="AJ8" s="51" t="s">
        <v>215</v>
      </c>
      <c r="AK8" s="51" t="s">
        <v>723</v>
      </c>
      <c r="AL8" s="51" t="s">
        <v>65</v>
      </c>
      <c r="AM8" s="51" t="s">
        <v>214</v>
      </c>
      <c r="AN8" s="51" t="s">
        <v>103</v>
      </c>
      <c r="AO8" s="51" t="s">
        <v>218</v>
      </c>
      <c r="AP8" s="51" t="s">
        <v>222</v>
      </c>
      <c r="AQ8" s="51" t="s">
        <v>223</v>
      </c>
      <c r="AR8" s="51" t="s">
        <v>101</v>
      </c>
      <c r="AS8" s="51" t="s">
        <v>219</v>
      </c>
      <c r="AT8" s="51" t="s">
        <v>220</v>
      </c>
      <c r="AU8" s="51" t="s">
        <v>221</v>
      </c>
      <c r="AV8" s="51" t="s">
        <v>225</v>
      </c>
      <c r="AW8" s="51" t="s">
        <v>728</v>
      </c>
      <c r="AX8" s="51" t="s">
        <v>226</v>
      </c>
      <c r="AY8" s="51" t="s">
        <v>227</v>
      </c>
      <c r="AZ8" s="51" t="s">
        <v>228</v>
      </c>
      <c r="BA8" s="51" t="s">
        <v>229</v>
      </c>
      <c r="BB8" s="51" t="s">
        <v>230</v>
      </c>
      <c r="BC8" s="51" t="s">
        <v>71</v>
      </c>
      <c r="BD8" s="51" t="s">
        <v>231</v>
      </c>
      <c r="BE8" s="51" t="s">
        <v>232</v>
      </c>
      <c r="BF8" s="51" t="s">
        <v>646</v>
      </c>
      <c r="BG8" s="51" t="s">
        <v>233</v>
      </c>
      <c r="BH8" s="51" t="s">
        <v>16</v>
      </c>
      <c r="BI8" s="51" t="s">
        <v>235</v>
      </c>
      <c r="BJ8" s="51" t="s">
        <v>147</v>
      </c>
      <c r="BK8" s="51" t="s">
        <v>236</v>
      </c>
      <c r="BL8" s="51" t="s">
        <v>734</v>
      </c>
      <c r="BM8" s="51" t="s">
        <v>237</v>
      </c>
      <c r="BN8" s="51" t="s">
        <v>97</v>
      </c>
      <c r="BO8" s="51" t="s">
        <v>17</v>
      </c>
      <c r="BP8" s="51" t="s">
        <v>18</v>
      </c>
      <c r="BQ8" s="51" t="s">
        <v>737</v>
      </c>
      <c r="BR8" s="51" t="s">
        <v>646</v>
      </c>
      <c r="BS8" s="51" t="s">
        <v>218</v>
      </c>
      <c r="BT8" s="51" t="s">
        <v>739</v>
      </c>
      <c r="BU8" s="51" t="s">
        <v>238</v>
      </c>
      <c r="BV8" s="51" t="s">
        <v>239</v>
      </c>
      <c r="BW8" s="51" t="s">
        <v>148</v>
      </c>
      <c r="BX8" s="51" t="s">
        <v>234</v>
      </c>
      <c r="BY8" s="51" t="s">
        <v>209</v>
      </c>
      <c r="BZ8" s="51" t="s">
        <v>742</v>
      </c>
      <c r="CA8" s="51" t="s">
        <v>743</v>
      </c>
      <c r="CB8" s="51" t="s">
        <v>744</v>
      </c>
      <c r="CC8" s="51" t="s">
        <v>746</v>
      </c>
      <c r="CD8" s="51" t="s">
        <v>747</v>
      </c>
      <c r="CE8" s="51" t="s">
        <v>240</v>
      </c>
      <c r="CF8" s="51" t="s">
        <v>241</v>
      </c>
      <c r="CG8" s="51" t="s">
        <v>242</v>
      </c>
      <c r="CH8" s="51" t="s">
        <v>96</v>
      </c>
      <c r="CI8" s="51" t="s">
        <v>245</v>
      </c>
      <c r="CJ8" s="51" t="s">
        <v>246</v>
      </c>
      <c r="CK8" s="51" t="s">
        <v>125</v>
      </c>
      <c r="CL8" s="51" t="s">
        <v>247</v>
      </c>
      <c r="CM8" s="51" t="s">
        <v>248</v>
      </c>
      <c r="CN8" s="51" t="s">
        <v>249</v>
      </c>
      <c r="CO8" s="51" t="s">
        <v>250</v>
      </c>
      <c r="CP8" s="51" t="s">
        <v>251</v>
      </c>
      <c r="CQ8" s="51" t="s">
        <v>752</v>
      </c>
      <c r="CR8" s="51" t="s">
        <v>252</v>
      </c>
      <c r="CS8" s="51" t="s">
        <v>253</v>
      </c>
      <c r="CT8" s="51" t="s">
        <v>254</v>
      </c>
      <c r="CU8" s="51" t="s">
        <v>257</v>
      </c>
      <c r="CV8" s="51" t="s">
        <v>258</v>
      </c>
      <c r="CW8" s="51" t="s">
        <v>259</v>
      </c>
      <c r="CX8" s="51" t="s">
        <v>261</v>
      </c>
      <c r="CY8" s="51" t="s">
        <v>262</v>
      </c>
      <c r="CZ8" s="51" t="s">
        <v>263</v>
      </c>
      <c r="DA8" s="51" t="s">
        <v>264</v>
      </c>
      <c r="DB8" s="51" t="s">
        <v>64</v>
      </c>
      <c r="DC8" s="51" t="s">
        <v>265</v>
      </c>
      <c r="DD8" s="51" t="s">
        <v>260</v>
      </c>
      <c r="DE8" s="51" t="s">
        <v>224</v>
      </c>
      <c r="DF8" s="51" t="s">
        <v>104</v>
      </c>
      <c r="DG8" s="51" t="s">
        <v>759</v>
      </c>
      <c r="DH8" s="51" t="s">
        <v>972</v>
      </c>
      <c r="DI8" s="51" t="s">
        <v>973</v>
      </c>
      <c r="DJ8" s="51" t="s">
        <v>266</v>
      </c>
      <c r="DK8" s="51" t="s">
        <v>267</v>
      </c>
      <c r="DL8" s="51" t="s">
        <v>268</v>
      </c>
      <c r="DM8" s="51" t="s">
        <v>269</v>
      </c>
      <c r="DN8" s="51" t="s">
        <v>270</v>
      </c>
      <c r="DO8" s="51" t="s">
        <v>271</v>
      </c>
      <c r="DP8" s="51" t="s">
        <v>274</v>
      </c>
      <c r="DQ8" s="51" t="s">
        <v>275</v>
      </c>
      <c r="DR8" s="51" t="s">
        <v>151</v>
      </c>
    </row>
    <row r="9" spans="1:122" ht="18" customHeight="1" x14ac:dyDescent="0.35">
      <c r="A9" s="5">
        <v>1</v>
      </c>
      <c r="B9" s="60" t="s">
        <v>1061</v>
      </c>
      <c r="C9" s="56">
        <v>1</v>
      </c>
      <c r="D9" s="56"/>
      <c r="E9" s="56"/>
      <c r="F9" s="56">
        <v>1</v>
      </c>
      <c r="G9" s="56"/>
      <c r="H9" s="56"/>
      <c r="I9" s="56">
        <v>1</v>
      </c>
      <c r="J9" s="56"/>
      <c r="K9" s="56"/>
      <c r="L9" s="56">
        <v>1</v>
      </c>
      <c r="M9" s="56"/>
      <c r="N9" s="56"/>
      <c r="O9" s="56">
        <v>1</v>
      </c>
      <c r="P9" s="56"/>
      <c r="Q9" s="56"/>
      <c r="R9" s="56">
        <v>1</v>
      </c>
      <c r="S9" s="56"/>
      <c r="T9" s="56"/>
      <c r="U9" s="56">
        <v>1</v>
      </c>
      <c r="V9" s="56"/>
      <c r="W9" s="56"/>
      <c r="X9" s="56">
        <v>1</v>
      </c>
      <c r="Y9" s="56"/>
      <c r="Z9" s="56"/>
      <c r="AA9" s="56">
        <v>1</v>
      </c>
      <c r="AB9" s="56"/>
      <c r="AC9" s="56"/>
      <c r="AD9" s="56">
        <v>1</v>
      </c>
      <c r="AE9" s="56"/>
      <c r="AF9" s="56"/>
      <c r="AG9" s="56">
        <v>1</v>
      </c>
      <c r="AH9" s="56"/>
      <c r="AI9" s="56"/>
      <c r="AJ9" s="56">
        <v>1</v>
      </c>
      <c r="AK9" s="56"/>
      <c r="AL9" s="56"/>
      <c r="AM9" s="56">
        <v>1</v>
      </c>
      <c r="AN9" s="56"/>
      <c r="AO9" s="56"/>
      <c r="AP9" s="56"/>
      <c r="AQ9" s="56">
        <v>1</v>
      </c>
      <c r="AR9" s="56"/>
      <c r="AS9" s="56"/>
      <c r="AT9" s="56">
        <v>1</v>
      </c>
      <c r="AU9" s="56"/>
      <c r="AV9" s="56">
        <v>1</v>
      </c>
      <c r="AW9" s="56"/>
      <c r="AX9" s="56"/>
      <c r="AY9" s="56">
        <v>1</v>
      </c>
      <c r="AZ9" s="56"/>
      <c r="BA9" s="56"/>
      <c r="BB9" s="56"/>
      <c r="BC9" s="56">
        <v>1</v>
      </c>
      <c r="BD9" s="56"/>
      <c r="BE9" s="56">
        <v>1</v>
      </c>
      <c r="BF9" s="56"/>
      <c r="BG9" s="56"/>
      <c r="BH9" s="56">
        <v>1</v>
      </c>
      <c r="BI9" s="56"/>
      <c r="BJ9" s="56"/>
      <c r="BK9" s="51">
        <v>1</v>
      </c>
      <c r="BL9" s="51"/>
      <c r="BM9" s="51"/>
      <c r="BN9" s="51">
        <v>1</v>
      </c>
      <c r="BO9" s="51"/>
      <c r="BP9" s="51"/>
      <c r="BQ9" s="51">
        <v>1</v>
      </c>
      <c r="BR9" s="51"/>
      <c r="BS9" s="51"/>
      <c r="BT9" s="51">
        <v>1</v>
      </c>
      <c r="BU9" s="51"/>
      <c r="BV9" s="51"/>
      <c r="BW9" s="51">
        <v>1</v>
      </c>
      <c r="BX9" s="51"/>
      <c r="BY9" s="51"/>
      <c r="BZ9" s="51">
        <v>1</v>
      </c>
      <c r="CA9" s="51"/>
      <c r="CB9" s="51"/>
      <c r="CC9" s="51">
        <v>1</v>
      </c>
      <c r="CD9" s="51"/>
      <c r="CE9" s="51"/>
      <c r="CF9" s="51">
        <v>1</v>
      </c>
      <c r="CG9" s="51"/>
      <c r="CH9" s="51"/>
      <c r="CI9" s="51">
        <v>1</v>
      </c>
      <c r="CJ9" s="51"/>
      <c r="CK9" s="51"/>
      <c r="CL9" s="51">
        <v>1</v>
      </c>
      <c r="CM9" s="51"/>
      <c r="CN9" s="51"/>
      <c r="CO9" s="51">
        <v>1</v>
      </c>
      <c r="CP9" s="51"/>
      <c r="CQ9" s="51"/>
      <c r="CR9" s="51">
        <v>1</v>
      </c>
      <c r="CS9" s="51"/>
      <c r="CT9" s="51"/>
      <c r="CU9" s="51">
        <v>1</v>
      </c>
      <c r="CV9" s="51"/>
      <c r="CW9" s="51"/>
      <c r="CX9" s="51">
        <v>1</v>
      </c>
      <c r="CY9" s="51"/>
      <c r="CZ9" s="51"/>
      <c r="DA9" s="51">
        <v>1</v>
      </c>
      <c r="DB9" s="51"/>
      <c r="DC9" s="51"/>
      <c r="DD9" s="51">
        <v>1</v>
      </c>
      <c r="DE9" s="51"/>
      <c r="DF9" s="51"/>
      <c r="DG9" s="51">
        <v>1</v>
      </c>
      <c r="DH9" s="51"/>
      <c r="DI9" s="51"/>
      <c r="DJ9" s="51">
        <v>1</v>
      </c>
      <c r="DK9" s="51"/>
      <c r="DL9" s="51"/>
      <c r="DM9" s="51">
        <v>1</v>
      </c>
      <c r="DN9" s="51"/>
      <c r="DO9" s="51"/>
      <c r="DP9" s="51">
        <v>1</v>
      </c>
      <c r="DQ9" s="51"/>
      <c r="DR9" s="51"/>
    </row>
    <row r="10" spans="1:122" ht="23" customHeight="1" x14ac:dyDescent="0.35">
      <c r="A10" s="5">
        <v>2</v>
      </c>
      <c r="B10" s="60" t="s">
        <v>1062</v>
      </c>
      <c r="C10" s="56">
        <v>1</v>
      </c>
      <c r="D10" s="56"/>
      <c r="E10" s="56"/>
      <c r="F10" s="56">
        <v>1</v>
      </c>
      <c r="G10" s="56"/>
      <c r="H10" s="56"/>
      <c r="I10" s="56">
        <v>1</v>
      </c>
      <c r="J10" s="56"/>
      <c r="K10" s="56"/>
      <c r="L10" s="56">
        <v>1</v>
      </c>
      <c r="M10" s="56"/>
      <c r="N10" s="56"/>
      <c r="O10" s="56">
        <v>1</v>
      </c>
      <c r="P10" s="56"/>
      <c r="Q10" s="56"/>
      <c r="R10" s="56">
        <v>1</v>
      </c>
      <c r="S10" s="56"/>
      <c r="T10" s="56"/>
      <c r="U10" s="56"/>
      <c r="V10" s="56">
        <v>1</v>
      </c>
      <c r="W10" s="56"/>
      <c r="X10" s="56">
        <v>1</v>
      </c>
      <c r="Y10" s="56"/>
      <c r="Z10" s="56"/>
      <c r="AA10" s="56"/>
      <c r="AB10" s="56">
        <v>1</v>
      </c>
      <c r="AC10" s="56"/>
      <c r="AD10" s="56">
        <v>1</v>
      </c>
      <c r="AE10" s="56"/>
      <c r="AF10" s="56"/>
      <c r="AG10" s="56">
        <v>1</v>
      </c>
      <c r="AH10" s="56"/>
      <c r="AI10" s="56"/>
      <c r="AJ10" s="56">
        <v>1</v>
      </c>
      <c r="AK10" s="56"/>
      <c r="AL10" s="56"/>
      <c r="AM10" s="56"/>
      <c r="AN10" s="56">
        <v>1</v>
      </c>
      <c r="AO10" s="56"/>
      <c r="AP10" s="56"/>
      <c r="AQ10" s="56">
        <v>1</v>
      </c>
      <c r="AR10" s="56"/>
      <c r="AS10" s="56"/>
      <c r="AT10" s="56">
        <v>1</v>
      </c>
      <c r="AU10" s="56"/>
      <c r="AV10" s="56">
        <v>1</v>
      </c>
      <c r="AW10" s="56"/>
      <c r="AX10" s="56"/>
      <c r="AY10" s="56">
        <v>1</v>
      </c>
      <c r="AZ10" s="56"/>
      <c r="BA10" s="56"/>
      <c r="BB10" s="56"/>
      <c r="BC10" s="56">
        <v>1</v>
      </c>
      <c r="BD10" s="56"/>
      <c r="BE10" s="56"/>
      <c r="BF10" s="56">
        <v>1</v>
      </c>
      <c r="BG10" s="56"/>
      <c r="BH10" s="56"/>
      <c r="BI10" s="56">
        <v>1</v>
      </c>
      <c r="BJ10" s="56"/>
      <c r="BK10" s="51">
        <v>1</v>
      </c>
      <c r="BL10" s="51"/>
      <c r="BM10" s="51"/>
      <c r="BN10" s="51">
        <v>1</v>
      </c>
      <c r="BO10" s="51"/>
      <c r="BP10" s="51"/>
      <c r="BQ10" s="51">
        <v>1</v>
      </c>
      <c r="BR10" s="51"/>
      <c r="BS10" s="51"/>
      <c r="BT10" s="51">
        <v>1</v>
      </c>
      <c r="BU10" s="51"/>
      <c r="BV10" s="51"/>
      <c r="BW10" s="51">
        <v>1</v>
      </c>
      <c r="BX10" s="51"/>
      <c r="BY10" s="51"/>
      <c r="BZ10" s="51">
        <v>1</v>
      </c>
      <c r="CA10" s="51"/>
      <c r="CB10" s="51"/>
      <c r="CC10" s="51">
        <v>1</v>
      </c>
      <c r="CD10" s="51"/>
      <c r="CE10" s="51"/>
      <c r="CF10" s="51">
        <v>1</v>
      </c>
      <c r="CG10" s="51"/>
      <c r="CH10" s="51"/>
      <c r="CI10" s="51"/>
      <c r="CJ10" s="51">
        <v>1</v>
      </c>
      <c r="CK10" s="51"/>
      <c r="CL10" s="51">
        <v>1</v>
      </c>
      <c r="CM10" s="51"/>
      <c r="CN10" s="51"/>
      <c r="CO10" s="51"/>
      <c r="CP10" s="51">
        <v>1</v>
      </c>
      <c r="CQ10" s="51"/>
      <c r="CR10" s="51">
        <v>1</v>
      </c>
      <c r="CS10" s="51"/>
      <c r="CT10" s="51"/>
      <c r="CU10" s="51">
        <v>1</v>
      </c>
      <c r="CV10" s="51"/>
      <c r="CW10" s="51"/>
      <c r="CX10" s="51">
        <v>1</v>
      </c>
      <c r="CY10" s="51"/>
      <c r="CZ10" s="51"/>
      <c r="DA10" s="51">
        <v>1</v>
      </c>
      <c r="DB10" s="51"/>
      <c r="DC10" s="51"/>
      <c r="DD10" s="51">
        <v>1</v>
      </c>
      <c r="DE10" s="51"/>
      <c r="DF10" s="51"/>
      <c r="DG10" s="51">
        <v>1</v>
      </c>
      <c r="DH10" s="51"/>
      <c r="DI10" s="51"/>
      <c r="DJ10" s="51">
        <v>1</v>
      </c>
      <c r="DK10" s="51"/>
      <c r="DL10" s="51"/>
      <c r="DM10" s="51">
        <v>1</v>
      </c>
      <c r="DN10" s="51"/>
      <c r="DO10" s="51"/>
      <c r="DP10" s="51">
        <v>1</v>
      </c>
      <c r="DQ10" s="51"/>
      <c r="DR10" s="51"/>
    </row>
    <row r="11" spans="1:122" ht="21" customHeight="1" x14ac:dyDescent="0.35">
      <c r="A11" s="5">
        <v>3</v>
      </c>
      <c r="B11" s="60" t="s">
        <v>1063</v>
      </c>
      <c r="C11" s="56">
        <v>1</v>
      </c>
      <c r="D11" s="56"/>
      <c r="E11" s="56"/>
      <c r="F11" s="56">
        <v>1</v>
      </c>
      <c r="G11" s="56"/>
      <c r="H11" s="56"/>
      <c r="I11" s="56">
        <v>1</v>
      </c>
      <c r="J11" s="56"/>
      <c r="K11" s="56"/>
      <c r="L11" s="56">
        <v>1</v>
      </c>
      <c r="M11" s="56"/>
      <c r="N11" s="56"/>
      <c r="O11" s="56">
        <v>1</v>
      </c>
      <c r="P11" s="56"/>
      <c r="Q11" s="56"/>
      <c r="R11" s="56">
        <v>1</v>
      </c>
      <c r="S11" s="56"/>
      <c r="T11" s="56"/>
      <c r="U11" s="56">
        <v>1</v>
      </c>
      <c r="V11" s="56"/>
      <c r="W11" s="56"/>
      <c r="X11" s="56">
        <v>1</v>
      </c>
      <c r="Y11" s="56"/>
      <c r="Z11" s="56"/>
      <c r="AA11" s="56">
        <v>1</v>
      </c>
      <c r="AB11" s="56"/>
      <c r="AC11" s="56"/>
      <c r="AD11" s="56">
        <v>1</v>
      </c>
      <c r="AE11" s="56"/>
      <c r="AF11" s="56"/>
      <c r="AG11" s="56">
        <v>1</v>
      </c>
      <c r="AH11" s="56"/>
      <c r="AI11" s="56"/>
      <c r="AJ11" s="56">
        <v>1</v>
      </c>
      <c r="AK11" s="56"/>
      <c r="AL11" s="56"/>
      <c r="AM11" s="56">
        <v>1</v>
      </c>
      <c r="AN11" s="56"/>
      <c r="AO11" s="56"/>
      <c r="AP11" s="56"/>
      <c r="AQ11" s="56">
        <v>1</v>
      </c>
      <c r="AR11" s="56"/>
      <c r="AS11" s="56"/>
      <c r="AT11" s="56">
        <v>1</v>
      </c>
      <c r="AU11" s="56"/>
      <c r="AV11" s="56">
        <v>1</v>
      </c>
      <c r="AW11" s="56"/>
      <c r="AX11" s="56"/>
      <c r="AY11" s="56">
        <v>1</v>
      </c>
      <c r="AZ11" s="56"/>
      <c r="BA11" s="56"/>
      <c r="BB11" s="56"/>
      <c r="BC11" s="56">
        <v>1</v>
      </c>
      <c r="BD11" s="56"/>
      <c r="BE11" s="56">
        <v>1</v>
      </c>
      <c r="BF11" s="56"/>
      <c r="BG11" s="56"/>
      <c r="BH11" s="56">
        <v>1</v>
      </c>
      <c r="BI11" s="56"/>
      <c r="BJ11" s="56"/>
      <c r="BK11" s="51">
        <v>1</v>
      </c>
      <c r="BL11" s="51"/>
      <c r="BM11" s="51"/>
      <c r="BN11" s="51">
        <v>1</v>
      </c>
      <c r="BO11" s="51"/>
      <c r="BP11" s="51"/>
      <c r="BQ11" s="51">
        <v>1</v>
      </c>
      <c r="BR11" s="51"/>
      <c r="BS11" s="51"/>
      <c r="BT11" s="51">
        <v>1</v>
      </c>
      <c r="BU11" s="51"/>
      <c r="BV11" s="51"/>
      <c r="BW11" s="51">
        <v>1</v>
      </c>
      <c r="BX11" s="51"/>
      <c r="BY11" s="51"/>
      <c r="BZ11" s="51">
        <v>1</v>
      </c>
      <c r="CA11" s="51"/>
      <c r="CB11" s="51"/>
      <c r="CC11" s="51">
        <v>1</v>
      </c>
      <c r="CD11" s="51"/>
      <c r="CE11" s="51"/>
      <c r="CF11" s="51">
        <v>1</v>
      </c>
      <c r="CG11" s="51"/>
      <c r="CH11" s="51"/>
      <c r="CI11" s="51">
        <v>1</v>
      </c>
      <c r="CJ11" s="51"/>
      <c r="CK11" s="51"/>
      <c r="CL11" s="51">
        <v>1</v>
      </c>
      <c r="CM11" s="51"/>
      <c r="CN11" s="51"/>
      <c r="CO11" s="51">
        <v>1</v>
      </c>
      <c r="CP11" s="51"/>
      <c r="CQ11" s="51"/>
      <c r="CR11" s="51">
        <v>1</v>
      </c>
      <c r="CS11" s="51"/>
      <c r="CT11" s="51"/>
      <c r="CU11" s="51">
        <v>1</v>
      </c>
      <c r="CV11" s="51"/>
      <c r="CW11" s="51"/>
      <c r="CX11" s="51">
        <v>1</v>
      </c>
      <c r="CY11" s="51"/>
      <c r="CZ11" s="51"/>
      <c r="DA11" s="51">
        <v>1</v>
      </c>
      <c r="DB11" s="51"/>
      <c r="DC11" s="51"/>
      <c r="DD11" s="51">
        <v>1</v>
      </c>
      <c r="DE11" s="51"/>
      <c r="DF11" s="51"/>
      <c r="DG11" s="51">
        <v>1</v>
      </c>
      <c r="DH11" s="51"/>
      <c r="DI11" s="51"/>
      <c r="DJ11" s="51">
        <v>1</v>
      </c>
      <c r="DK11" s="51"/>
      <c r="DL11" s="51"/>
      <c r="DM11" s="51">
        <v>1</v>
      </c>
      <c r="DN11" s="51"/>
      <c r="DO11" s="51"/>
      <c r="DP11" s="51">
        <v>1</v>
      </c>
      <c r="DQ11" s="51"/>
      <c r="DR11" s="51"/>
    </row>
    <row r="12" spans="1:122" ht="24" customHeight="1" x14ac:dyDescent="0.35">
      <c r="A12" s="5">
        <v>4</v>
      </c>
      <c r="B12" s="60" t="s">
        <v>1064</v>
      </c>
      <c r="C12" s="56">
        <v>1</v>
      </c>
      <c r="D12" s="56"/>
      <c r="E12" s="56"/>
      <c r="F12" s="56">
        <v>1</v>
      </c>
      <c r="G12" s="56"/>
      <c r="H12" s="56"/>
      <c r="I12" s="56">
        <v>1</v>
      </c>
      <c r="J12" s="56"/>
      <c r="K12" s="56"/>
      <c r="L12" s="56">
        <v>1</v>
      </c>
      <c r="M12" s="56"/>
      <c r="N12" s="56"/>
      <c r="O12" s="56">
        <v>1</v>
      </c>
      <c r="P12" s="56"/>
      <c r="Q12" s="56"/>
      <c r="R12" s="56">
        <v>1</v>
      </c>
      <c r="S12" s="56"/>
      <c r="T12" s="56"/>
      <c r="U12" s="56"/>
      <c r="V12" s="56">
        <v>1</v>
      </c>
      <c r="W12" s="56"/>
      <c r="X12" s="56">
        <v>1</v>
      </c>
      <c r="Y12" s="56"/>
      <c r="Z12" s="56"/>
      <c r="AA12" s="56"/>
      <c r="AB12" s="56">
        <v>1</v>
      </c>
      <c r="AC12" s="56"/>
      <c r="AD12" s="56">
        <v>1</v>
      </c>
      <c r="AE12" s="56"/>
      <c r="AF12" s="56"/>
      <c r="AG12" s="56">
        <v>1</v>
      </c>
      <c r="AH12" s="56"/>
      <c r="AI12" s="56"/>
      <c r="AJ12" s="56">
        <v>1</v>
      </c>
      <c r="AK12" s="56"/>
      <c r="AL12" s="56"/>
      <c r="AM12" s="56"/>
      <c r="AN12" s="56">
        <v>1</v>
      </c>
      <c r="AO12" s="56"/>
      <c r="AP12" s="56"/>
      <c r="AQ12" s="56">
        <v>1</v>
      </c>
      <c r="AR12" s="56"/>
      <c r="AS12" s="56"/>
      <c r="AT12" s="56">
        <v>1</v>
      </c>
      <c r="AU12" s="56"/>
      <c r="AV12" s="56">
        <v>1</v>
      </c>
      <c r="AW12" s="56"/>
      <c r="AX12" s="56"/>
      <c r="AY12" s="56">
        <v>1</v>
      </c>
      <c r="AZ12" s="56"/>
      <c r="BA12" s="56"/>
      <c r="BB12" s="56"/>
      <c r="BC12" s="56">
        <v>1</v>
      </c>
      <c r="BD12" s="56"/>
      <c r="BE12" s="56"/>
      <c r="BF12" s="56">
        <v>1</v>
      </c>
      <c r="BG12" s="56"/>
      <c r="BH12" s="56"/>
      <c r="BI12" s="56">
        <v>1</v>
      </c>
      <c r="BJ12" s="56"/>
      <c r="BK12" s="51">
        <v>1</v>
      </c>
      <c r="BL12" s="51"/>
      <c r="BM12" s="51"/>
      <c r="BN12" s="51">
        <v>1</v>
      </c>
      <c r="BO12" s="51"/>
      <c r="BP12" s="51"/>
      <c r="BQ12" s="51">
        <v>1</v>
      </c>
      <c r="BR12" s="51"/>
      <c r="BS12" s="51"/>
      <c r="BT12" s="51">
        <v>1</v>
      </c>
      <c r="BU12" s="51"/>
      <c r="BV12" s="51"/>
      <c r="BW12" s="51">
        <v>1</v>
      </c>
      <c r="BX12" s="51"/>
      <c r="BY12" s="51"/>
      <c r="BZ12" s="51">
        <v>1</v>
      </c>
      <c r="CA12" s="51"/>
      <c r="CB12" s="51"/>
      <c r="CC12" s="51">
        <v>1</v>
      </c>
      <c r="CD12" s="51"/>
      <c r="CE12" s="51"/>
      <c r="CF12" s="51">
        <v>1</v>
      </c>
      <c r="CG12" s="51"/>
      <c r="CH12" s="51"/>
      <c r="CI12" s="51"/>
      <c r="CJ12" s="51">
        <v>1</v>
      </c>
      <c r="CK12" s="51"/>
      <c r="CL12" s="51">
        <v>1</v>
      </c>
      <c r="CM12" s="51"/>
      <c r="CN12" s="51"/>
      <c r="CO12" s="51"/>
      <c r="CP12" s="51">
        <v>1</v>
      </c>
      <c r="CQ12" s="51"/>
      <c r="CR12" s="51">
        <v>1</v>
      </c>
      <c r="CS12" s="51"/>
      <c r="CT12" s="51"/>
      <c r="CU12" s="51">
        <v>1</v>
      </c>
      <c r="CV12" s="51"/>
      <c r="CW12" s="51"/>
      <c r="CX12" s="51">
        <v>1</v>
      </c>
      <c r="CY12" s="51"/>
      <c r="CZ12" s="51"/>
      <c r="DA12" s="51">
        <v>1</v>
      </c>
      <c r="DB12" s="51"/>
      <c r="DC12" s="51"/>
      <c r="DD12" s="51">
        <v>1</v>
      </c>
      <c r="DE12" s="51"/>
      <c r="DF12" s="51"/>
      <c r="DG12" s="51">
        <v>1</v>
      </c>
      <c r="DH12" s="51"/>
      <c r="DI12" s="51"/>
      <c r="DJ12" s="51">
        <v>1</v>
      </c>
      <c r="DK12" s="51"/>
      <c r="DL12" s="51"/>
      <c r="DM12" s="51">
        <v>1</v>
      </c>
      <c r="DN12" s="51"/>
      <c r="DO12" s="51"/>
      <c r="DP12" s="51">
        <v>1</v>
      </c>
      <c r="DQ12" s="51"/>
      <c r="DR12" s="51"/>
    </row>
    <row r="13" spans="1:122" ht="20.5" customHeight="1" x14ac:dyDescent="0.35">
      <c r="A13" s="5">
        <v>5</v>
      </c>
      <c r="B13" s="60" t="s">
        <v>1065</v>
      </c>
      <c r="C13" s="56">
        <v>1</v>
      </c>
      <c r="D13" s="56"/>
      <c r="E13" s="56"/>
      <c r="F13" s="56">
        <v>1</v>
      </c>
      <c r="G13" s="56"/>
      <c r="H13" s="56"/>
      <c r="I13" s="56">
        <v>1</v>
      </c>
      <c r="J13" s="56"/>
      <c r="K13" s="56"/>
      <c r="L13" s="56">
        <v>1</v>
      </c>
      <c r="M13" s="56"/>
      <c r="N13" s="56"/>
      <c r="O13" s="56">
        <v>1</v>
      </c>
      <c r="P13" s="56"/>
      <c r="Q13" s="56"/>
      <c r="R13" s="56">
        <v>1</v>
      </c>
      <c r="S13" s="56"/>
      <c r="T13" s="56"/>
      <c r="U13" s="56">
        <v>1</v>
      </c>
      <c r="V13" s="56"/>
      <c r="W13" s="56"/>
      <c r="X13" s="56">
        <v>1</v>
      </c>
      <c r="Y13" s="56"/>
      <c r="Z13" s="56"/>
      <c r="AA13" s="56">
        <v>1</v>
      </c>
      <c r="AB13" s="56"/>
      <c r="AC13" s="56"/>
      <c r="AD13" s="56">
        <v>1</v>
      </c>
      <c r="AE13" s="56"/>
      <c r="AF13" s="56"/>
      <c r="AG13" s="56">
        <v>1</v>
      </c>
      <c r="AH13" s="56"/>
      <c r="AI13" s="56"/>
      <c r="AJ13" s="56">
        <v>1</v>
      </c>
      <c r="AK13" s="56"/>
      <c r="AL13" s="56"/>
      <c r="AM13" s="56">
        <v>1</v>
      </c>
      <c r="AN13" s="56"/>
      <c r="AO13" s="56"/>
      <c r="AP13" s="56"/>
      <c r="AQ13" s="56">
        <v>1</v>
      </c>
      <c r="AR13" s="56"/>
      <c r="AS13" s="56">
        <v>1</v>
      </c>
      <c r="AT13" s="56"/>
      <c r="AU13" s="56"/>
      <c r="AV13" s="56">
        <v>1</v>
      </c>
      <c r="AW13" s="56"/>
      <c r="AX13" s="56"/>
      <c r="AY13" s="56"/>
      <c r="AZ13" s="56">
        <v>1</v>
      </c>
      <c r="BA13" s="56"/>
      <c r="BB13" s="56">
        <v>1</v>
      </c>
      <c r="BC13" s="56"/>
      <c r="BD13" s="56"/>
      <c r="BE13" s="56">
        <v>1</v>
      </c>
      <c r="BF13" s="56"/>
      <c r="BG13" s="56"/>
      <c r="BH13" s="56">
        <v>1</v>
      </c>
      <c r="BI13" s="56"/>
      <c r="BJ13" s="56"/>
      <c r="BK13" s="51">
        <v>1</v>
      </c>
      <c r="BL13" s="51"/>
      <c r="BM13" s="51"/>
      <c r="BN13" s="51">
        <v>1</v>
      </c>
      <c r="BO13" s="51"/>
      <c r="BP13" s="51"/>
      <c r="BQ13" s="51">
        <v>1</v>
      </c>
      <c r="BR13" s="51"/>
      <c r="BS13" s="51"/>
      <c r="BT13" s="51">
        <v>1</v>
      </c>
      <c r="BU13" s="51"/>
      <c r="BV13" s="51"/>
      <c r="BW13" s="51">
        <v>1</v>
      </c>
      <c r="BX13" s="51"/>
      <c r="BY13" s="51"/>
      <c r="BZ13" s="51">
        <v>1</v>
      </c>
      <c r="CA13" s="51"/>
      <c r="CB13" s="51"/>
      <c r="CC13" s="51">
        <v>1</v>
      </c>
      <c r="CD13" s="51"/>
      <c r="CE13" s="51"/>
      <c r="CF13" s="51">
        <v>1</v>
      </c>
      <c r="CG13" s="51"/>
      <c r="CH13" s="51"/>
      <c r="CI13" s="51">
        <v>1</v>
      </c>
      <c r="CJ13" s="51"/>
      <c r="CK13" s="51"/>
      <c r="CL13" s="51">
        <v>1</v>
      </c>
      <c r="CM13" s="51"/>
      <c r="CN13" s="51"/>
      <c r="CO13" s="51">
        <v>1</v>
      </c>
      <c r="CP13" s="51"/>
      <c r="CQ13" s="51"/>
      <c r="CR13" s="51">
        <v>1</v>
      </c>
      <c r="CS13" s="51"/>
      <c r="CT13" s="51"/>
      <c r="CU13" s="51">
        <v>1</v>
      </c>
      <c r="CV13" s="51"/>
      <c r="CW13" s="51"/>
      <c r="CX13" s="51">
        <v>1</v>
      </c>
      <c r="CY13" s="51"/>
      <c r="CZ13" s="51"/>
      <c r="DA13" s="51">
        <v>1</v>
      </c>
      <c r="DB13" s="51"/>
      <c r="DC13" s="51"/>
      <c r="DD13" s="51">
        <v>1</v>
      </c>
      <c r="DE13" s="51"/>
      <c r="DF13" s="51"/>
      <c r="DG13" s="51">
        <v>1</v>
      </c>
      <c r="DH13" s="51"/>
      <c r="DI13" s="51"/>
      <c r="DJ13" s="51">
        <v>1</v>
      </c>
      <c r="DK13" s="51"/>
      <c r="DL13" s="51"/>
      <c r="DM13" s="51">
        <v>1</v>
      </c>
      <c r="DN13" s="51"/>
      <c r="DO13" s="51"/>
      <c r="DP13" s="51">
        <v>1</v>
      </c>
      <c r="DQ13" s="51"/>
      <c r="DR13" s="51"/>
    </row>
    <row r="14" spans="1:122" ht="15.5" x14ac:dyDescent="0.35">
      <c r="A14" s="5">
        <v>6</v>
      </c>
      <c r="B14" s="60" t="s">
        <v>1066</v>
      </c>
      <c r="C14" s="56">
        <v>1</v>
      </c>
      <c r="D14" s="56"/>
      <c r="E14" s="56"/>
      <c r="F14" s="56"/>
      <c r="G14" s="56">
        <v>1</v>
      </c>
      <c r="H14" s="56"/>
      <c r="I14" s="56"/>
      <c r="J14" s="56">
        <v>1</v>
      </c>
      <c r="K14" s="56"/>
      <c r="L14" s="56">
        <v>1</v>
      </c>
      <c r="M14" s="56"/>
      <c r="N14" s="56"/>
      <c r="O14" s="56">
        <v>1</v>
      </c>
      <c r="P14" s="56"/>
      <c r="Q14" s="56"/>
      <c r="R14" s="56"/>
      <c r="S14" s="56">
        <v>1</v>
      </c>
      <c r="T14" s="56"/>
      <c r="U14" s="56"/>
      <c r="V14" s="56">
        <v>1</v>
      </c>
      <c r="W14" s="56"/>
      <c r="X14" s="56"/>
      <c r="Y14" s="56">
        <v>1</v>
      </c>
      <c r="Z14" s="56"/>
      <c r="AA14" s="56"/>
      <c r="AB14" s="56">
        <v>1</v>
      </c>
      <c r="AC14" s="56"/>
      <c r="AD14" s="56"/>
      <c r="AE14" s="56">
        <v>1</v>
      </c>
      <c r="AF14" s="56"/>
      <c r="AG14" s="56"/>
      <c r="AH14" s="56">
        <v>1</v>
      </c>
      <c r="AI14" s="56"/>
      <c r="AJ14" s="56">
        <v>1</v>
      </c>
      <c r="AK14" s="56"/>
      <c r="AL14" s="56"/>
      <c r="AM14" s="56"/>
      <c r="AN14" s="56">
        <v>1</v>
      </c>
      <c r="AO14" s="56"/>
      <c r="AP14" s="56"/>
      <c r="AQ14" s="56">
        <v>1</v>
      </c>
      <c r="AR14" s="56"/>
      <c r="AS14" s="56"/>
      <c r="AT14" s="56">
        <v>1</v>
      </c>
      <c r="AU14" s="56"/>
      <c r="AV14" s="56"/>
      <c r="AW14" s="56">
        <v>1</v>
      </c>
      <c r="AX14" s="56"/>
      <c r="AY14" s="56">
        <v>1</v>
      </c>
      <c r="AZ14" s="56"/>
      <c r="BA14" s="56"/>
      <c r="BB14" s="56"/>
      <c r="BC14" s="56">
        <v>1</v>
      </c>
      <c r="BD14" s="56"/>
      <c r="BE14" s="56"/>
      <c r="BF14" s="56">
        <v>1</v>
      </c>
      <c r="BG14" s="56"/>
      <c r="BH14" s="56">
        <v>1</v>
      </c>
      <c r="BI14" s="56"/>
      <c r="BJ14" s="56"/>
      <c r="BK14" s="51"/>
      <c r="BL14" s="51">
        <v>1</v>
      </c>
      <c r="BM14" s="51"/>
      <c r="BN14" s="51">
        <v>1</v>
      </c>
      <c r="BO14" s="51"/>
      <c r="BP14" s="51"/>
      <c r="BQ14" s="51"/>
      <c r="BR14" s="51">
        <v>1</v>
      </c>
      <c r="BS14" s="51"/>
      <c r="BT14" s="51"/>
      <c r="BU14" s="51">
        <v>1</v>
      </c>
      <c r="BV14" s="51"/>
      <c r="BW14" s="51"/>
      <c r="BX14" s="51">
        <v>1</v>
      </c>
      <c r="BY14" s="51"/>
      <c r="BZ14" s="51">
        <v>1</v>
      </c>
      <c r="CA14" s="51"/>
      <c r="CB14" s="51"/>
      <c r="CC14" s="51">
        <v>1</v>
      </c>
      <c r="CD14" s="51"/>
      <c r="CE14" s="51"/>
      <c r="CF14" s="51"/>
      <c r="CG14" s="51">
        <v>1</v>
      </c>
      <c r="CH14" s="51"/>
      <c r="CI14" s="51"/>
      <c r="CJ14" s="51">
        <v>1</v>
      </c>
      <c r="CK14" s="51"/>
      <c r="CL14" s="51"/>
      <c r="CM14" s="51">
        <v>1</v>
      </c>
      <c r="CN14" s="51"/>
      <c r="CO14" s="51"/>
      <c r="CP14" s="51">
        <v>1</v>
      </c>
      <c r="CQ14" s="51"/>
      <c r="CR14" s="51"/>
      <c r="CS14" s="51">
        <v>1</v>
      </c>
      <c r="CT14" s="51"/>
      <c r="CU14" s="51"/>
      <c r="CV14" s="51">
        <v>1</v>
      </c>
      <c r="CW14" s="51"/>
      <c r="CX14" s="51">
        <v>1</v>
      </c>
      <c r="CY14" s="51"/>
      <c r="CZ14" s="51"/>
      <c r="DA14" s="51">
        <v>1</v>
      </c>
      <c r="DB14" s="51"/>
      <c r="DC14" s="51"/>
      <c r="DD14" s="51"/>
      <c r="DE14" s="51">
        <v>1</v>
      </c>
      <c r="DF14" s="51"/>
      <c r="DG14" s="51"/>
      <c r="DH14" s="51">
        <v>1</v>
      </c>
      <c r="DI14" s="51"/>
      <c r="DJ14" s="51">
        <v>1</v>
      </c>
      <c r="DK14" s="51"/>
      <c r="DL14" s="51"/>
      <c r="DM14" s="51"/>
      <c r="DN14" s="51">
        <v>1</v>
      </c>
      <c r="DO14" s="51"/>
      <c r="DP14" s="51">
        <v>1</v>
      </c>
      <c r="DQ14" s="51"/>
      <c r="DR14" s="51"/>
    </row>
    <row r="15" spans="1:122" ht="19" customHeight="1" x14ac:dyDescent="0.35">
      <c r="A15" s="5">
        <v>7</v>
      </c>
      <c r="B15" s="60" t="s">
        <v>1067</v>
      </c>
      <c r="C15" s="56">
        <v>1</v>
      </c>
      <c r="D15" s="56"/>
      <c r="E15" s="56"/>
      <c r="F15" s="56">
        <v>1</v>
      </c>
      <c r="G15" s="56"/>
      <c r="H15" s="56"/>
      <c r="I15" s="56">
        <v>1</v>
      </c>
      <c r="J15" s="56"/>
      <c r="K15" s="56"/>
      <c r="L15" s="56">
        <v>1</v>
      </c>
      <c r="M15" s="56"/>
      <c r="N15" s="56"/>
      <c r="O15" s="56">
        <v>1</v>
      </c>
      <c r="P15" s="56"/>
      <c r="Q15" s="56"/>
      <c r="R15" s="56">
        <v>1</v>
      </c>
      <c r="S15" s="56"/>
      <c r="T15" s="56"/>
      <c r="U15" s="56"/>
      <c r="V15" s="56">
        <v>1</v>
      </c>
      <c r="W15" s="56"/>
      <c r="X15" s="56">
        <v>1</v>
      </c>
      <c r="Y15" s="56"/>
      <c r="Z15" s="56"/>
      <c r="AA15" s="56">
        <v>1</v>
      </c>
      <c r="AB15" s="56"/>
      <c r="AC15" s="56"/>
      <c r="AD15" s="56">
        <v>1</v>
      </c>
      <c r="AE15" s="56"/>
      <c r="AF15" s="56"/>
      <c r="AG15" s="56">
        <v>1</v>
      </c>
      <c r="AH15" s="56"/>
      <c r="AI15" s="56"/>
      <c r="AJ15" s="56">
        <v>1</v>
      </c>
      <c r="AK15" s="56"/>
      <c r="AL15" s="56"/>
      <c r="AM15" s="56">
        <v>1</v>
      </c>
      <c r="AN15" s="56"/>
      <c r="AO15" s="56"/>
      <c r="AP15" s="56"/>
      <c r="AQ15" s="56">
        <v>1</v>
      </c>
      <c r="AR15" s="56"/>
      <c r="AS15" s="56"/>
      <c r="AT15" s="56">
        <v>1</v>
      </c>
      <c r="AU15" s="56"/>
      <c r="AV15" s="56">
        <v>1</v>
      </c>
      <c r="AW15" s="56"/>
      <c r="AX15" s="56"/>
      <c r="AY15" s="56">
        <v>1</v>
      </c>
      <c r="AZ15" s="56"/>
      <c r="BA15" s="56"/>
      <c r="BB15" s="56"/>
      <c r="BC15" s="56">
        <v>1</v>
      </c>
      <c r="BD15" s="56"/>
      <c r="BE15" s="56">
        <v>1</v>
      </c>
      <c r="BF15" s="56"/>
      <c r="BG15" s="56"/>
      <c r="BH15" s="56">
        <v>1</v>
      </c>
      <c r="BI15" s="56"/>
      <c r="BJ15" s="56"/>
      <c r="BK15" s="51"/>
      <c r="BL15" s="51">
        <v>1</v>
      </c>
      <c r="BM15" s="51"/>
      <c r="BN15" s="51">
        <v>1</v>
      </c>
      <c r="BO15" s="51"/>
      <c r="BP15" s="51"/>
      <c r="BQ15" s="51">
        <v>1</v>
      </c>
      <c r="BR15" s="51"/>
      <c r="BS15" s="51"/>
      <c r="BT15" s="51">
        <v>1</v>
      </c>
      <c r="BU15" s="51"/>
      <c r="BV15" s="51"/>
      <c r="BW15" s="51">
        <v>1</v>
      </c>
      <c r="BX15" s="51"/>
      <c r="BY15" s="51"/>
      <c r="BZ15" s="51">
        <v>1</v>
      </c>
      <c r="CA15" s="51"/>
      <c r="CB15" s="51"/>
      <c r="CC15" s="51">
        <v>1</v>
      </c>
      <c r="CD15" s="51"/>
      <c r="CE15" s="51"/>
      <c r="CF15" s="51">
        <v>1</v>
      </c>
      <c r="CG15" s="51"/>
      <c r="CH15" s="51"/>
      <c r="CI15" s="51"/>
      <c r="CJ15" s="51">
        <v>1</v>
      </c>
      <c r="CK15" s="51"/>
      <c r="CL15" s="51">
        <v>1</v>
      </c>
      <c r="CM15" s="51"/>
      <c r="CN15" s="51"/>
      <c r="CO15" s="51">
        <v>1</v>
      </c>
      <c r="CP15" s="51"/>
      <c r="CQ15" s="51"/>
      <c r="CR15" s="51">
        <v>1</v>
      </c>
      <c r="CS15" s="51"/>
      <c r="CT15" s="51"/>
      <c r="CU15" s="51">
        <v>1</v>
      </c>
      <c r="CV15" s="51"/>
      <c r="CW15" s="51"/>
      <c r="CX15" s="51">
        <v>1</v>
      </c>
      <c r="CY15" s="51"/>
      <c r="CZ15" s="51"/>
      <c r="DA15" s="51">
        <v>1</v>
      </c>
      <c r="DB15" s="51"/>
      <c r="DC15" s="51"/>
      <c r="DD15" s="51">
        <v>1</v>
      </c>
      <c r="DE15" s="51"/>
      <c r="DF15" s="51"/>
      <c r="DG15" s="51">
        <v>1</v>
      </c>
      <c r="DH15" s="51"/>
      <c r="DI15" s="51"/>
      <c r="DJ15" s="51"/>
      <c r="DK15" s="51">
        <v>1</v>
      </c>
      <c r="DL15" s="51"/>
      <c r="DM15" s="51">
        <v>1</v>
      </c>
      <c r="DN15" s="51"/>
      <c r="DO15" s="51"/>
      <c r="DP15" s="51"/>
      <c r="DQ15" s="51">
        <v>1</v>
      </c>
      <c r="DR15" s="51"/>
    </row>
    <row r="16" spans="1:122" ht="23" customHeight="1" x14ac:dyDescent="0.35">
      <c r="A16" s="5">
        <v>8</v>
      </c>
      <c r="B16" s="60" t="s">
        <v>1068</v>
      </c>
      <c r="C16" s="56">
        <v>1</v>
      </c>
      <c r="D16" s="56"/>
      <c r="E16" s="56"/>
      <c r="F16" s="56"/>
      <c r="G16" s="56">
        <v>1</v>
      </c>
      <c r="H16" s="56"/>
      <c r="I16" s="56"/>
      <c r="J16" s="56">
        <v>1</v>
      </c>
      <c r="K16" s="56"/>
      <c r="L16" s="56"/>
      <c r="M16" s="56">
        <v>1</v>
      </c>
      <c r="N16" s="56"/>
      <c r="O16" s="56">
        <v>1</v>
      </c>
      <c r="P16" s="56"/>
      <c r="Q16" s="56"/>
      <c r="R16" s="56">
        <v>1</v>
      </c>
      <c r="S16" s="56"/>
      <c r="T16" s="56"/>
      <c r="U16" s="56"/>
      <c r="V16" s="56">
        <v>1</v>
      </c>
      <c r="W16" s="56"/>
      <c r="X16" s="56"/>
      <c r="Y16" s="56">
        <v>1</v>
      </c>
      <c r="Z16" s="56"/>
      <c r="AA16" s="56">
        <v>1</v>
      </c>
      <c r="AB16" s="56"/>
      <c r="AC16" s="56"/>
      <c r="AD16" s="56"/>
      <c r="AE16" s="56">
        <v>1</v>
      </c>
      <c r="AF16" s="56"/>
      <c r="AG16" s="56"/>
      <c r="AH16" s="56">
        <v>1</v>
      </c>
      <c r="AI16" s="56"/>
      <c r="AJ16" s="56"/>
      <c r="AK16" s="56">
        <v>1</v>
      </c>
      <c r="AL16" s="56"/>
      <c r="AM16" s="56"/>
      <c r="AN16" s="56">
        <v>1</v>
      </c>
      <c r="AO16" s="56"/>
      <c r="AP16" s="56"/>
      <c r="AQ16" s="56">
        <v>1</v>
      </c>
      <c r="AR16" s="56"/>
      <c r="AS16" s="56">
        <v>1</v>
      </c>
      <c r="AT16" s="56"/>
      <c r="AU16" s="56"/>
      <c r="AV16" s="56">
        <v>1</v>
      </c>
      <c r="AW16" s="56"/>
      <c r="AX16" s="56"/>
      <c r="AY16" s="56">
        <v>1</v>
      </c>
      <c r="AZ16" s="56"/>
      <c r="BA16" s="56"/>
      <c r="BB16" s="56"/>
      <c r="BC16" s="56">
        <v>1</v>
      </c>
      <c r="BD16" s="56"/>
      <c r="BE16" s="56"/>
      <c r="BF16" s="56">
        <v>1</v>
      </c>
      <c r="BG16" s="56"/>
      <c r="BH16" s="56"/>
      <c r="BI16" s="56">
        <v>1</v>
      </c>
      <c r="BJ16" s="56"/>
      <c r="BK16" s="51"/>
      <c r="BL16" s="51">
        <v>1</v>
      </c>
      <c r="BM16" s="51"/>
      <c r="BN16" s="51"/>
      <c r="BO16" s="51">
        <v>1</v>
      </c>
      <c r="BP16" s="51"/>
      <c r="BQ16" s="51">
        <v>1</v>
      </c>
      <c r="BR16" s="51"/>
      <c r="BS16" s="51"/>
      <c r="BT16" s="51"/>
      <c r="BU16" s="51">
        <v>1</v>
      </c>
      <c r="BV16" s="51"/>
      <c r="BW16" s="51"/>
      <c r="BX16" s="51">
        <v>1</v>
      </c>
      <c r="BY16" s="51"/>
      <c r="BZ16" s="51"/>
      <c r="CA16" s="51">
        <v>1</v>
      </c>
      <c r="CB16" s="51"/>
      <c r="CC16" s="51">
        <v>1</v>
      </c>
      <c r="CD16" s="51"/>
      <c r="CE16" s="51"/>
      <c r="CF16" s="51">
        <v>1</v>
      </c>
      <c r="CG16" s="51"/>
      <c r="CH16" s="51"/>
      <c r="CI16" s="51"/>
      <c r="CJ16" s="51">
        <v>1</v>
      </c>
      <c r="CK16" s="51"/>
      <c r="CL16" s="51"/>
      <c r="CM16" s="51">
        <v>1</v>
      </c>
      <c r="CN16" s="51"/>
      <c r="CO16" s="51">
        <v>1</v>
      </c>
      <c r="CP16" s="51"/>
      <c r="CQ16" s="51"/>
      <c r="CR16" s="51"/>
      <c r="CS16" s="51">
        <v>1</v>
      </c>
      <c r="CT16" s="51"/>
      <c r="CU16" s="51"/>
      <c r="CV16" s="51">
        <v>1</v>
      </c>
      <c r="CW16" s="51"/>
      <c r="CX16" s="51"/>
      <c r="CY16" s="51">
        <v>1</v>
      </c>
      <c r="CZ16" s="51"/>
      <c r="DA16" s="51">
        <v>1</v>
      </c>
      <c r="DB16" s="51"/>
      <c r="DC16" s="51"/>
      <c r="DD16" s="51">
        <v>1</v>
      </c>
      <c r="DE16" s="51"/>
      <c r="DF16" s="51"/>
      <c r="DG16" s="51"/>
      <c r="DH16" s="51">
        <v>1</v>
      </c>
      <c r="DI16" s="51"/>
      <c r="DJ16" s="51">
        <v>1</v>
      </c>
      <c r="DK16" s="51"/>
      <c r="DL16" s="51"/>
      <c r="DM16" s="51"/>
      <c r="DN16" s="51">
        <v>1</v>
      </c>
      <c r="DO16" s="51"/>
      <c r="DP16" s="51">
        <v>1</v>
      </c>
      <c r="DQ16" s="51"/>
      <c r="DR16" s="51"/>
    </row>
    <row r="17" spans="1:122" ht="15.5" x14ac:dyDescent="0.35">
      <c r="A17" s="5">
        <v>9</v>
      </c>
      <c r="B17" s="60" t="s">
        <v>1069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>
        <v>1</v>
      </c>
      <c r="Y17" s="56"/>
      <c r="Z17" s="56"/>
      <c r="AA17" s="56"/>
      <c r="AB17" s="56">
        <v>1</v>
      </c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/>
      <c r="AT17" s="56">
        <v>1</v>
      </c>
      <c r="AU17" s="56"/>
      <c r="AV17" s="56">
        <v>1</v>
      </c>
      <c r="AW17" s="56"/>
      <c r="AX17" s="56"/>
      <c r="AY17" s="56"/>
      <c r="AZ17" s="56">
        <v>1</v>
      </c>
      <c r="BA17" s="56"/>
      <c r="BB17" s="56">
        <v>1</v>
      </c>
      <c r="BC17" s="56"/>
      <c r="BD17" s="56"/>
      <c r="BE17" s="56">
        <v>1</v>
      </c>
      <c r="BF17" s="56"/>
      <c r="BG17" s="56"/>
      <c r="BH17" s="56">
        <v>1</v>
      </c>
      <c r="BI17" s="56"/>
      <c r="BJ17" s="56"/>
      <c r="BK17" s="51">
        <v>1</v>
      </c>
      <c r="BL17" s="51"/>
      <c r="BM17" s="51"/>
      <c r="BN17" s="51">
        <v>1</v>
      </c>
      <c r="BO17" s="51"/>
      <c r="BP17" s="51"/>
      <c r="BQ17" s="51"/>
      <c r="BR17" s="51">
        <v>1</v>
      </c>
      <c r="BS17" s="51"/>
      <c r="BT17" s="51">
        <v>1</v>
      </c>
      <c r="BU17" s="51"/>
      <c r="BV17" s="51"/>
      <c r="BW17" s="51">
        <v>1</v>
      </c>
      <c r="BX17" s="51"/>
      <c r="BY17" s="51"/>
      <c r="BZ17" s="51">
        <v>1</v>
      </c>
      <c r="CA17" s="51"/>
      <c r="CB17" s="51"/>
      <c r="CC17" s="51">
        <v>1</v>
      </c>
      <c r="CD17" s="51"/>
      <c r="CE17" s="51"/>
      <c r="CF17" s="51">
        <v>1</v>
      </c>
      <c r="CG17" s="51"/>
      <c r="CH17" s="51"/>
      <c r="CI17" s="51">
        <v>1</v>
      </c>
      <c r="CJ17" s="51"/>
      <c r="CK17" s="51"/>
      <c r="CL17" s="51">
        <v>1</v>
      </c>
      <c r="CM17" s="51"/>
      <c r="CN17" s="51"/>
      <c r="CO17" s="51"/>
      <c r="CP17" s="51">
        <v>1</v>
      </c>
      <c r="CQ17" s="51"/>
      <c r="CR17" s="51">
        <v>1</v>
      </c>
      <c r="CS17" s="51"/>
      <c r="CT17" s="51"/>
      <c r="CU17" s="51">
        <v>1</v>
      </c>
      <c r="CV17" s="51"/>
      <c r="CW17" s="51"/>
      <c r="CX17" s="51">
        <v>1</v>
      </c>
      <c r="CY17" s="51"/>
      <c r="CZ17" s="51"/>
      <c r="DA17" s="51">
        <v>1</v>
      </c>
      <c r="DB17" s="51"/>
      <c r="DC17" s="51"/>
      <c r="DD17" s="51">
        <v>1</v>
      </c>
      <c r="DE17" s="51"/>
      <c r="DF17" s="51"/>
      <c r="DG17" s="51">
        <v>1</v>
      </c>
      <c r="DH17" s="51"/>
      <c r="DI17" s="51"/>
      <c r="DJ17" s="51">
        <v>1</v>
      </c>
      <c r="DK17" s="51"/>
      <c r="DL17" s="51"/>
      <c r="DM17" s="51">
        <v>1</v>
      </c>
      <c r="DN17" s="51"/>
      <c r="DO17" s="51"/>
      <c r="DP17" s="51">
        <v>1</v>
      </c>
      <c r="DQ17" s="51"/>
      <c r="DR17" s="51"/>
    </row>
    <row r="18" spans="1:122" ht="22.5" customHeight="1" x14ac:dyDescent="0.35">
      <c r="A18" s="5">
        <v>10</v>
      </c>
      <c r="B18" s="60" t="s">
        <v>1070</v>
      </c>
      <c r="C18" s="56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/>
      <c r="S18" s="56">
        <v>1</v>
      </c>
      <c r="T18" s="56"/>
      <c r="U18" s="56">
        <v>1</v>
      </c>
      <c r="V18" s="56"/>
      <c r="W18" s="56"/>
      <c r="X18" s="56"/>
      <c r="Y18" s="56">
        <v>1</v>
      </c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1"/>
      <c r="BL18" s="51">
        <v>1</v>
      </c>
      <c r="BM18" s="51"/>
      <c r="BN18" s="51">
        <v>1</v>
      </c>
      <c r="BO18" s="51"/>
      <c r="BP18" s="51"/>
      <c r="BQ18" s="51">
        <v>1</v>
      </c>
      <c r="BR18" s="51"/>
      <c r="BS18" s="51"/>
      <c r="BT18" s="51">
        <v>1</v>
      </c>
      <c r="BU18" s="51"/>
      <c r="BV18" s="51"/>
      <c r="BW18" s="51">
        <v>1</v>
      </c>
      <c r="BX18" s="51"/>
      <c r="BY18" s="51"/>
      <c r="BZ18" s="51">
        <v>1</v>
      </c>
      <c r="CA18" s="51"/>
      <c r="CB18" s="51"/>
      <c r="CC18" s="51">
        <v>1</v>
      </c>
      <c r="CD18" s="51"/>
      <c r="CE18" s="51"/>
      <c r="CF18" s="51"/>
      <c r="CG18" s="51">
        <v>1</v>
      </c>
      <c r="CH18" s="51"/>
      <c r="CI18" s="51">
        <v>1</v>
      </c>
      <c r="CJ18" s="51"/>
      <c r="CK18" s="51"/>
      <c r="CL18" s="51"/>
      <c r="CM18" s="51">
        <v>1</v>
      </c>
      <c r="CN18" s="51"/>
      <c r="CO18" s="51">
        <v>1</v>
      </c>
      <c r="CP18" s="51"/>
      <c r="CQ18" s="51"/>
      <c r="CR18" s="51">
        <v>1</v>
      </c>
      <c r="CS18" s="51"/>
      <c r="CT18" s="51"/>
      <c r="CU18" s="51">
        <v>1</v>
      </c>
      <c r="CV18" s="51"/>
      <c r="CW18" s="51"/>
      <c r="CX18" s="51">
        <v>1</v>
      </c>
      <c r="CY18" s="51"/>
      <c r="CZ18" s="51"/>
      <c r="DA18" s="51">
        <v>1</v>
      </c>
      <c r="DB18" s="51"/>
      <c r="DC18" s="51"/>
      <c r="DD18" s="51"/>
      <c r="DE18" s="51">
        <v>1</v>
      </c>
      <c r="DF18" s="51"/>
      <c r="DG18" s="51">
        <v>1</v>
      </c>
      <c r="DH18" s="51"/>
      <c r="DI18" s="51"/>
      <c r="DJ18" s="51">
        <v>1</v>
      </c>
      <c r="DK18" s="51"/>
      <c r="DL18" s="51"/>
      <c r="DM18" s="51">
        <v>1</v>
      </c>
      <c r="DN18" s="51"/>
      <c r="DO18" s="51"/>
      <c r="DP18" s="51">
        <v>1</v>
      </c>
      <c r="DQ18" s="51"/>
      <c r="DR18" s="51"/>
    </row>
    <row r="19" spans="1:122" ht="22.5" customHeight="1" x14ac:dyDescent="0.35">
      <c r="A19" s="17">
        <v>11</v>
      </c>
      <c r="B19" s="60" t="s">
        <v>1071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/>
      <c r="L19" s="5">
        <v>1</v>
      </c>
      <c r="M19" s="5"/>
      <c r="N19" s="5"/>
      <c r="O19" s="5">
        <v>1</v>
      </c>
      <c r="P19" s="5"/>
      <c r="Q19" s="5"/>
      <c r="R19" s="5">
        <v>1</v>
      </c>
      <c r="S19" s="5"/>
      <c r="T19" s="5"/>
      <c r="U19" s="5">
        <v>1</v>
      </c>
      <c r="V19" s="5"/>
      <c r="W19" s="5"/>
      <c r="X19" s="5">
        <v>1</v>
      </c>
      <c r="Y19" s="5"/>
      <c r="Z19" s="5"/>
      <c r="AA19" s="5">
        <v>1</v>
      </c>
      <c r="AB19" s="5"/>
      <c r="AC19" s="5"/>
      <c r="AD19" s="5">
        <v>1</v>
      </c>
      <c r="AE19" s="5"/>
      <c r="AF19" s="5"/>
      <c r="AG19" s="5">
        <v>1</v>
      </c>
      <c r="AH19" s="5"/>
      <c r="AI19" s="5"/>
      <c r="AJ19" s="5">
        <v>1</v>
      </c>
      <c r="AK19" s="5"/>
      <c r="AL19" s="5"/>
      <c r="AM19" s="5"/>
      <c r="AN19" s="5">
        <v>1</v>
      </c>
      <c r="AO19" s="5"/>
      <c r="AP19" s="5">
        <v>1</v>
      </c>
      <c r="AQ19" s="5"/>
      <c r="AR19" s="5"/>
      <c r="AS19" s="5">
        <v>1</v>
      </c>
      <c r="AT19" s="5"/>
      <c r="AU19" s="5"/>
      <c r="AV19" s="5">
        <v>1</v>
      </c>
      <c r="AW19" s="5"/>
      <c r="AX19" s="5"/>
      <c r="AY19" s="5">
        <v>1</v>
      </c>
      <c r="AZ19" s="5"/>
      <c r="BA19" s="5"/>
      <c r="BB19" s="5">
        <v>1</v>
      </c>
      <c r="BC19" s="5"/>
      <c r="BD19" s="5"/>
      <c r="BE19" s="5">
        <v>1</v>
      </c>
      <c r="BF19" s="5"/>
      <c r="BG19" s="5"/>
      <c r="BH19" s="5">
        <v>1</v>
      </c>
      <c r="BI19" s="5"/>
      <c r="BJ19" s="5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</row>
    <row r="20" spans="1:122" ht="26" customHeight="1" x14ac:dyDescent="0.35">
      <c r="A20" s="2">
        <v>12</v>
      </c>
      <c r="B20" s="58" t="s">
        <v>1072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>
        <v>1</v>
      </c>
      <c r="AR20" s="9"/>
      <c r="AS20" s="9"/>
      <c r="AT20" s="9">
        <v>1</v>
      </c>
      <c r="AU20" s="9"/>
      <c r="AV20" s="9">
        <v>1</v>
      </c>
      <c r="AW20" s="9"/>
      <c r="AX20" s="9"/>
      <c r="AY20" s="9">
        <v>1</v>
      </c>
      <c r="AZ20" s="9"/>
      <c r="BA20" s="9"/>
      <c r="BB20" s="9"/>
      <c r="BC20" s="9">
        <v>1</v>
      </c>
      <c r="BD20" s="9"/>
      <c r="BE20" s="9">
        <v>1</v>
      </c>
      <c r="BF20" s="9"/>
      <c r="BG20" s="9"/>
      <c r="BH20" s="9"/>
      <c r="BI20" s="9">
        <v>1</v>
      </c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</row>
    <row r="21" spans="1:122" ht="22.5" customHeight="1" x14ac:dyDescent="0.35">
      <c r="A21" s="2">
        <v>13</v>
      </c>
      <c r="B21" s="1" t="s">
        <v>1073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>
        <v>1</v>
      </c>
      <c r="BI21" s="9"/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</row>
    <row r="22" spans="1:122" ht="22.5" customHeight="1" x14ac:dyDescent="0.35">
      <c r="A22" s="2">
        <v>14</v>
      </c>
      <c r="B22" s="1" t="s">
        <v>1074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/>
      <c r="V22" s="9">
        <v>1</v>
      </c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/>
      <c r="AQ22" s="9">
        <v>1</v>
      </c>
      <c r="AR22" s="9"/>
      <c r="AS22" s="9">
        <v>1</v>
      </c>
      <c r="AT22" s="9"/>
      <c r="AU22" s="9"/>
      <c r="AV22" s="9">
        <v>1</v>
      </c>
      <c r="AW22" s="9"/>
      <c r="AX22" s="9"/>
      <c r="AY22" s="9"/>
      <c r="AZ22" s="9">
        <v>1</v>
      </c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122" ht="22.5" customHeight="1" x14ac:dyDescent="0.35">
      <c r="A23" s="2">
        <v>15</v>
      </c>
      <c r="B23" s="1" t="s">
        <v>1075</v>
      </c>
      <c r="C23" s="9">
        <v>1</v>
      </c>
      <c r="D23" s="9"/>
      <c r="E23" s="9"/>
      <c r="F23" s="9"/>
      <c r="G23" s="9">
        <v>1</v>
      </c>
      <c r="H23" s="9"/>
      <c r="I23" s="9"/>
      <c r="J23" s="9">
        <v>1</v>
      </c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>
        <v>1</v>
      </c>
      <c r="AK23" s="9"/>
      <c r="AL23" s="9"/>
      <c r="AM23" s="9"/>
      <c r="AN23" s="9">
        <v>1</v>
      </c>
      <c r="AO23" s="9"/>
      <c r="AP23" s="9"/>
      <c r="AQ23" s="9">
        <v>1</v>
      </c>
      <c r="AR23" s="9"/>
      <c r="AS23" s="9"/>
      <c r="AT23" s="9">
        <v>1</v>
      </c>
      <c r="AU23" s="9"/>
      <c r="AV23" s="9">
        <v>1</v>
      </c>
      <c r="AW23" s="9"/>
      <c r="AX23" s="9"/>
      <c r="AY23" s="9">
        <v>1</v>
      </c>
      <c r="AZ23" s="9"/>
      <c r="BA23" s="9"/>
      <c r="BB23" s="9"/>
      <c r="BC23" s="9">
        <v>1</v>
      </c>
      <c r="BD23" s="9"/>
      <c r="BE23" s="9"/>
      <c r="BF23" s="9">
        <v>1</v>
      </c>
      <c r="BG23" s="9"/>
      <c r="BH23" s="9">
        <v>1</v>
      </c>
      <c r="BI23" s="9"/>
      <c r="BJ23" s="9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</row>
    <row r="24" spans="1:122" ht="19.5" customHeight="1" x14ac:dyDescent="0.35">
      <c r="A24" s="2">
        <v>16</v>
      </c>
      <c r="B24" s="1" t="s">
        <v>1076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/>
      <c r="V24" s="9">
        <v>1</v>
      </c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/>
      <c r="AQ24" s="9">
        <v>1</v>
      </c>
      <c r="AR24" s="9"/>
      <c r="AS24" s="9"/>
      <c r="AT24" s="9">
        <v>1</v>
      </c>
      <c r="AU24" s="9"/>
      <c r="AV24" s="9">
        <v>1</v>
      </c>
      <c r="AW24" s="9"/>
      <c r="AX24" s="9"/>
      <c r="AY24" s="9">
        <v>1</v>
      </c>
      <c r="AZ24" s="9"/>
      <c r="BA24" s="9"/>
      <c r="BB24" s="9"/>
      <c r="BC24" s="9">
        <v>1</v>
      </c>
      <c r="BD24" s="9"/>
      <c r="BE24" s="9">
        <v>1</v>
      </c>
      <c r="BF24" s="9"/>
      <c r="BG24" s="9"/>
      <c r="BH24" s="9"/>
      <c r="BI24" s="9">
        <v>1</v>
      </c>
      <c r="BJ24" s="9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</row>
    <row r="25" spans="1:122" ht="21.5" customHeight="1" x14ac:dyDescent="0.35">
      <c r="A25" s="2">
        <v>17</v>
      </c>
      <c r="B25" s="1" t="s">
        <v>1077</v>
      </c>
      <c r="C25" s="9">
        <v>1</v>
      </c>
      <c r="D25" s="9"/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9">
        <v>1</v>
      </c>
      <c r="P25" s="9"/>
      <c r="Q25" s="9"/>
      <c r="R25" s="9">
        <v>1</v>
      </c>
      <c r="S25" s="9"/>
      <c r="T25" s="9"/>
      <c r="U25" s="9"/>
      <c r="V25" s="9">
        <v>1</v>
      </c>
      <c r="W25" s="9"/>
      <c r="X25" s="9"/>
      <c r="Y25" s="9">
        <v>1</v>
      </c>
      <c r="Z25" s="9"/>
      <c r="AA25" s="9">
        <v>1</v>
      </c>
      <c r="AB25" s="9"/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>
        <v>1</v>
      </c>
      <c r="AN25" s="9"/>
      <c r="AO25" s="9"/>
      <c r="AP25" s="9"/>
      <c r="AQ25" s="9">
        <v>1</v>
      </c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/>
      <c r="BC25" s="9">
        <v>1</v>
      </c>
      <c r="BD25" s="9"/>
      <c r="BE25" s="9"/>
      <c r="BF25" s="9">
        <v>1</v>
      </c>
      <c r="BG25" s="9"/>
      <c r="BH25" s="9">
        <v>1</v>
      </c>
      <c r="BI25" s="9"/>
      <c r="BJ25" s="9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</row>
    <row r="26" spans="1:122" ht="15.5" x14ac:dyDescent="0.35">
      <c r="A26" s="53">
        <v>18</v>
      </c>
      <c r="B26" s="16" t="s">
        <v>1078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/>
      <c r="AZ26" s="3">
        <v>1</v>
      </c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</row>
    <row r="27" spans="1:122" ht="15.5" x14ac:dyDescent="0.35">
      <c r="A27" s="53">
        <v>19</v>
      </c>
      <c r="B27" s="16" t="s">
        <v>1079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</row>
    <row r="28" spans="1:122" ht="15.5" x14ac:dyDescent="0.35">
      <c r="A28" s="53">
        <v>20</v>
      </c>
      <c r="B28" s="16" t="s">
        <v>1080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/>
      <c r="S28" s="3">
        <v>1</v>
      </c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</row>
    <row r="29" spans="1:122" x14ac:dyDescent="0.35">
      <c r="A29" s="100" t="s">
        <v>277</v>
      </c>
      <c r="B29" s="101"/>
      <c r="C29" s="3">
        <v>20</v>
      </c>
      <c r="D29" s="3">
        <v>0</v>
      </c>
      <c r="E29" s="3">
        <v>0</v>
      </c>
      <c r="F29" s="3">
        <v>16</v>
      </c>
      <c r="G29" s="3">
        <v>4</v>
      </c>
      <c r="H29" s="3">
        <v>0</v>
      </c>
      <c r="I29" s="3">
        <v>16</v>
      </c>
      <c r="J29" s="3">
        <v>4</v>
      </c>
      <c r="K29" s="3">
        <v>0</v>
      </c>
      <c r="L29" s="3">
        <v>18</v>
      </c>
      <c r="M29" s="3">
        <v>2</v>
      </c>
      <c r="N29" s="3">
        <v>0</v>
      </c>
      <c r="O29" s="3">
        <v>20</v>
      </c>
      <c r="P29" s="3">
        <v>0</v>
      </c>
      <c r="Q29" s="3">
        <v>0</v>
      </c>
      <c r="R29" s="3">
        <v>16</v>
      </c>
      <c r="S29" s="3">
        <v>4</v>
      </c>
      <c r="T29" s="3">
        <v>0</v>
      </c>
      <c r="U29" s="3">
        <v>10</v>
      </c>
      <c r="V29" s="3">
        <v>10</v>
      </c>
      <c r="W29" s="3">
        <v>0</v>
      </c>
      <c r="X29" s="3">
        <v>14</v>
      </c>
      <c r="Y29" s="3">
        <v>6</v>
      </c>
      <c r="Z29" s="3">
        <v>0</v>
      </c>
      <c r="AA29" s="3">
        <v>14</v>
      </c>
      <c r="AB29" s="3">
        <v>6</v>
      </c>
      <c r="AC29" s="3">
        <v>0</v>
      </c>
      <c r="AD29" s="3">
        <v>16</v>
      </c>
      <c r="AE29" s="3">
        <v>4</v>
      </c>
      <c r="AF29" s="3">
        <v>0</v>
      </c>
      <c r="AG29" s="3">
        <v>16</v>
      </c>
      <c r="AH29" s="3">
        <v>4</v>
      </c>
      <c r="AI29" s="3">
        <v>0</v>
      </c>
      <c r="AJ29" s="3">
        <v>18</v>
      </c>
      <c r="AK29" s="3">
        <v>2</v>
      </c>
      <c r="AL29" s="3">
        <v>0</v>
      </c>
      <c r="AM29" s="3">
        <v>13</v>
      </c>
      <c r="AN29" s="3">
        <v>7</v>
      </c>
      <c r="AO29" s="3">
        <v>0</v>
      </c>
      <c r="AP29" s="3">
        <v>6</v>
      </c>
      <c r="AQ29" s="3">
        <v>14</v>
      </c>
      <c r="AR29" s="3">
        <v>0</v>
      </c>
      <c r="AS29" s="3">
        <v>9</v>
      </c>
      <c r="AT29" s="3">
        <v>11</v>
      </c>
      <c r="AU29" s="3">
        <v>0</v>
      </c>
      <c r="AV29" s="3">
        <v>18</v>
      </c>
      <c r="AW29" s="3">
        <v>2</v>
      </c>
      <c r="AX29" s="3">
        <v>0</v>
      </c>
      <c r="AY29" s="3">
        <v>16</v>
      </c>
      <c r="AZ29" s="3">
        <v>4</v>
      </c>
      <c r="BA29" s="3">
        <v>0</v>
      </c>
      <c r="BB29" s="3">
        <v>8</v>
      </c>
      <c r="BC29" s="3">
        <v>12</v>
      </c>
      <c r="BD29" s="3">
        <v>0</v>
      </c>
      <c r="BE29" s="3">
        <v>13</v>
      </c>
      <c r="BF29" s="3">
        <v>7</v>
      </c>
      <c r="BG29" s="3">
        <v>0</v>
      </c>
      <c r="BH29" s="3">
        <v>15</v>
      </c>
      <c r="BI29" s="3">
        <v>5</v>
      </c>
      <c r="BJ29" s="3">
        <v>0</v>
      </c>
      <c r="BK29" s="3">
        <v>12</v>
      </c>
      <c r="BL29" s="3">
        <v>8</v>
      </c>
      <c r="BM29" s="3">
        <v>0</v>
      </c>
      <c r="BN29" s="3">
        <v>16</v>
      </c>
      <c r="BO29" s="3">
        <v>4</v>
      </c>
      <c r="BP29" s="3">
        <v>0</v>
      </c>
      <c r="BQ29" s="3">
        <v>16</v>
      </c>
      <c r="BR29" s="3">
        <v>4</v>
      </c>
      <c r="BS29" s="3">
        <v>0</v>
      </c>
      <c r="BT29" s="3">
        <v>16</v>
      </c>
      <c r="BU29" s="3">
        <v>4</v>
      </c>
      <c r="BV29" s="3">
        <v>0</v>
      </c>
      <c r="BW29" s="3">
        <v>16</v>
      </c>
      <c r="BX29" s="3">
        <v>4</v>
      </c>
      <c r="BY29" s="3">
        <v>0</v>
      </c>
      <c r="BZ29" s="3">
        <v>18</v>
      </c>
      <c r="CA29" s="3">
        <v>2</v>
      </c>
      <c r="CB29" s="3">
        <v>0</v>
      </c>
      <c r="CC29" s="3">
        <v>20</v>
      </c>
      <c r="CD29" s="3">
        <v>0</v>
      </c>
      <c r="CE29" s="3">
        <v>0</v>
      </c>
      <c r="CF29" s="3">
        <v>16</v>
      </c>
      <c r="CG29" s="3">
        <v>4</v>
      </c>
      <c r="CH29" s="3">
        <v>0</v>
      </c>
      <c r="CI29" s="3">
        <v>10</v>
      </c>
      <c r="CJ29" s="3">
        <v>10</v>
      </c>
      <c r="CK29" s="3">
        <v>0</v>
      </c>
      <c r="CL29" s="3">
        <v>14</v>
      </c>
      <c r="CM29" s="3">
        <v>6</v>
      </c>
      <c r="CN29" s="3">
        <v>0</v>
      </c>
      <c r="CO29" s="3">
        <v>14</v>
      </c>
      <c r="CP29" s="3">
        <v>6</v>
      </c>
      <c r="CQ29" s="3">
        <v>0</v>
      </c>
      <c r="CR29" s="3">
        <v>16</v>
      </c>
      <c r="CS29" s="3">
        <v>4</v>
      </c>
      <c r="CT29" s="3">
        <v>0</v>
      </c>
      <c r="CU29" s="3">
        <v>16</v>
      </c>
      <c r="CV29" s="3">
        <v>4</v>
      </c>
      <c r="CW29" s="3">
        <v>0</v>
      </c>
      <c r="CX29" s="3">
        <v>18</v>
      </c>
      <c r="CY29" s="3">
        <v>2</v>
      </c>
      <c r="CZ29" s="3">
        <v>0</v>
      </c>
      <c r="DA29" s="3">
        <v>20</v>
      </c>
      <c r="DB29" s="3">
        <v>0</v>
      </c>
      <c r="DC29" s="3">
        <v>0</v>
      </c>
      <c r="DD29" s="3">
        <v>16</v>
      </c>
      <c r="DE29" s="3">
        <v>4</v>
      </c>
      <c r="DF29" s="3">
        <v>0</v>
      </c>
      <c r="DG29" s="3">
        <v>16</v>
      </c>
      <c r="DH29" s="3">
        <v>4</v>
      </c>
      <c r="DI29" s="3">
        <v>0</v>
      </c>
      <c r="DJ29" s="3">
        <v>17</v>
      </c>
      <c r="DK29" s="3">
        <v>3</v>
      </c>
      <c r="DL29" s="3">
        <v>0</v>
      </c>
      <c r="DM29" s="3">
        <v>16</v>
      </c>
      <c r="DN29" s="3">
        <v>4</v>
      </c>
      <c r="DO29" s="3">
        <v>0</v>
      </c>
      <c r="DP29" s="3">
        <v>17</v>
      </c>
      <c r="DQ29" s="3">
        <v>3</v>
      </c>
      <c r="DR29" s="3">
        <v>0</v>
      </c>
    </row>
    <row r="30" spans="1:122" ht="31" customHeight="1" x14ac:dyDescent="0.35">
      <c r="A30" s="78" t="s">
        <v>642</v>
      </c>
      <c r="B30" s="79"/>
      <c r="C30" s="19">
        <v>100</v>
      </c>
      <c r="D30" s="19">
        <v>0</v>
      </c>
      <c r="E30" s="19">
        <v>0</v>
      </c>
      <c r="F30" s="19">
        <v>80</v>
      </c>
      <c r="G30" s="19">
        <v>20</v>
      </c>
      <c r="H30" s="19">
        <v>0</v>
      </c>
      <c r="I30" s="19">
        <v>80</v>
      </c>
      <c r="J30" s="19">
        <v>20</v>
      </c>
      <c r="K30" s="19">
        <v>0</v>
      </c>
      <c r="L30" s="19">
        <v>90</v>
      </c>
      <c r="M30" s="19">
        <v>10</v>
      </c>
      <c r="N30" s="19">
        <v>0</v>
      </c>
      <c r="O30" s="19">
        <v>100</v>
      </c>
      <c r="P30" s="19">
        <v>0</v>
      </c>
      <c r="Q30" s="19">
        <v>0</v>
      </c>
      <c r="R30" s="19">
        <v>80</v>
      </c>
      <c r="S30" s="19">
        <v>20</v>
      </c>
      <c r="T30" s="19">
        <v>0</v>
      </c>
      <c r="U30" s="19">
        <v>50</v>
      </c>
      <c r="V30" s="19">
        <v>50</v>
      </c>
      <c r="W30" s="19">
        <v>0</v>
      </c>
      <c r="X30" s="19">
        <v>70</v>
      </c>
      <c r="Y30" s="19">
        <v>30</v>
      </c>
      <c r="Z30" s="19">
        <v>0</v>
      </c>
      <c r="AA30" s="19">
        <v>70</v>
      </c>
      <c r="AB30" s="19">
        <v>30</v>
      </c>
      <c r="AC30" s="19">
        <v>0</v>
      </c>
      <c r="AD30" s="19">
        <v>80</v>
      </c>
      <c r="AE30" s="19">
        <v>20</v>
      </c>
      <c r="AF30" s="19">
        <v>0</v>
      </c>
      <c r="AG30" s="19">
        <v>80</v>
      </c>
      <c r="AH30" s="19">
        <v>20</v>
      </c>
      <c r="AI30" s="19">
        <v>0</v>
      </c>
      <c r="AJ30" s="19">
        <v>90</v>
      </c>
      <c r="AK30" s="19">
        <v>10</v>
      </c>
      <c r="AL30" s="19">
        <v>0</v>
      </c>
      <c r="AM30" s="19">
        <v>65</v>
      </c>
      <c r="AN30" s="19">
        <v>35</v>
      </c>
      <c r="AO30" s="19">
        <v>0</v>
      </c>
      <c r="AP30" s="19">
        <v>30</v>
      </c>
      <c r="AQ30" s="19">
        <v>70</v>
      </c>
      <c r="AR30" s="19">
        <v>0</v>
      </c>
      <c r="AS30" s="19">
        <v>45</v>
      </c>
      <c r="AT30" s="19">
        <v>55</v>
      </c>
      <c r="AU30" s="19">
        <v>0</v>
      </c>
      <c r="AV30" s="19">
        <v>90</v>
      </c>
      <c r="AW30" s="19">
        <v>10</v>
      </c>
      <c r="AX30" s="19">
        <v>0</v>
      </c>
      <c r="AY30" s="19">
        <v>80</v>
      </c>
      <c r="AZ30" s="19">
        <v>20</v>
      </c>
      <c r="BA30" s="19">
        <v>0</v>
      </c>
      <c r="BB30" s="19">
        <v>40</v>
      </c>
      <c r="BC30" s="19">
        <v>60</v>
      </c>
      <c r="BD30" s="19">
        <v>0</v>
      </c>
      <c r="BE30" s="19">
        <v>65</v>
      </c>
      <c r="BF30" s="19">
        <v>35</v>
      </c>
      <c r="BG30" s="19">
        <v>0</v>
      </c>
      <c r="BH30" s="19">
        <v>75</v>
      </c>
      <c r="BI30" s="19">
        <v>25</v>
      </c>
      <c r="BJ30" s="19">
        <v>0</v>
      </c>
      <c r="BK30" s="19">
        <v>60</v>
      </c>
      <c r="BL30" s="19">
        <v>40</v>
      </c>
      <c r="BM30" s="19">
        <v>0</v>
      </c>
      <c r="BN30" s="19">
        <v>80</v>
      </c>
      <c r="BO30" s="19">
        <v>20</v>
      </c>
      <c r="BP30" s="19">
        <v>0</v>
      </c>
      <c r="BQ30" s="19">
        <v>80</v>
      </c>
      <c r="BR30" s="19">
        <v>20</v>
      </c>
      <c r="BS30" s="19">
        <v>0</v>
      </c>
      <c r="BT30" s="19">
        <v>80</v>
      </c>
      <c r="BU30" s="19">
        <v>20</v>
      </c>
      <c r="BV30" s="19">
        <v>0</v>
      </c>
      <c r="BW30" s="19">
        <v>80</v>
      </c>
      <c r="BX30" s="19">
        <v>20</v>
      </c>
      <c r="BY30" s="19">
        <v>0</v>
      </c>
      <c r="BZ30" s="19">
        <v>90</v>
      </c>
      <c r="CA30" s="19">
        <v>10</v>
      </c>
      <c r="CB30" s="19">
        <v>0</v>
      </c>
      <c r="CC30" s="19">
        <v>100</v>
      </c>
      <c r="CD30" s="19">
        <v>0</v>
      </c>
      <c r="CE30" s="19">
        <v>0</v>
      </c>
      <c r="CF30" s="19">
        <v>80</v>
      </c>
      <c r="CG30" s="19">
        <v>20</v>
      </c>
      <c r="CH30" s="19">
        <v>0</v>
      </c>
      <c r="CI30" s="19">
        <v>50</v>
      </c>
      <c r="CJ30" s="19">
        <v>50</v>
      </c>
      <c r="CK30" s="19">
        <v>0</v>
      </c>
      <c r="CL30" s="19">
        <v>70</v>
      </c>
      <c r="CM30" s="19">
        <v>30</v>
      </c>
      <c r="CN30" s="19">
        <v>0</v>
      </c>
      <c r="CO30" s="19">
        <v>70</v>
      </c>
      <c r="CP30" s="19">
        <v>30</v>
      </c>
      <c r="CQ30" s="19">
        <v>0</v>
      </c>
      <c r="CR30" s="19">
        <v>80</v>
      </c>
      <c r="CS30" s="19">
        <v>20</v>
      </c>
      <c r="CT30" s="19">
        <v>0</v>
      </c>
      <c r="CU30" s="19">
        <v>80</v>
      </c>
      <c r="CV30" s="19">
        <v>20</v>
      </c>
      <c r="CW30" s="19">
        <v>0</v>
      </c>
      <c r="CX30" s="19">
        <v>90</v>
      </c>
      <c r="CY30" s="19">
        <v>10</v>
      </c>
      <c r="CZ30" s="19">
        <v>0</v>
      </c>
      <c r="DA30" s="19">
        <v>100</v>
      </c>
      <c r="DB30" s="19">
        <v>0</v>
      </c>
      <c r="DC30" s="19">
        <v>0</v>
      </c>
      <c r="DD30" s="19">
        <v>80</v>
      </c>
      <c r="DE30" s="19">
        <v>20</v>
      </c>
      <c r="DF30" s="19">
        <v>0</v>
      </c>
      <c r="DG30" s="19">
        <v>80</v>
      </c>
      <c r="DH30" s="19">
        <v>20</v>
      </c>
      <c r="DI30" s="19">
        <v>0</v>
      </c>
      <c r="DJ30" s="19">
        <v>85</v>
      </c>
      <c r="DK30" s="19">
        <v>15</v>
      </c>
      <c r="DL30" s="19">
        <v>0</v>
      </c>
      <c r="DM30" s="19">
        <v>80</v>
      </c>
      <c r="DN30" s="19">
        <v>20</v>
      </c>
      <c r="DO30" s="19">
        <v>0</v>
      </c>
      <c r="DP30" s="19">
        <v>85</v>
      </c>
      <c r="DQ30" s="19">
        <v>15</v>
      </c>
      <c r="DR30" s="19">
        <v>0</v>
      </c>
    </row>
    <row r="32" spans="1:122" x14ac:dyDescent="0.35">
      <c r="B32" s="84" t="s">
        <v>617</v>
      </c>
      <c r="C32" s="85"/>
      <c r="D32" s="85"/>
      <c r="E32" s="86"/>
      <c r="F32" s="24"/>
      <c r="G32" s="24"/>
    </row>
    <row r="33" spans="2:13" x14ac:dyDescent="0.35">
      <c r="B33" s="4" t="s">
        <v>618</v>
      </c>
      <c r="C33" s="38" t="s">
        <v>626</v>
      </c>
      <c r="D33" s="3">
        <f>E33/100*20</f>
        <v>17.5</v>
      </c>
      <c r="E33" s="35">
        <f>(C30+F30+I30+L30)/4</f>
        <v>87.5</v>
      </c>
    </row>
    <row r="34" spans="2:13" x14ac:dyDescent="0.35">
      <c r="B34" s="4" t="s">
        <v>619</v>
      </c>
      <c r="C34" s="38" t="s">
        <v>626</v>
      </c>
      <c r="D34" s="3">
        <f t="shared" ref="D34:D35" si="0">E34/100*20</f>
        <v>2.5</v>
      </c>
      <c r="E34" s="35">
        <f>(D30+G30+J30+M30)/4</f>
        <v>12.5</v>
      </c>
    </row>
    <row r="35" spans="2:13" x14ac:dyDescent="0.35">
      <c r="B35" s="4" t="s">
        <v>620</v>
      </c>
      <c r="C35" s="38" t="s">
        <v>626</v>
      </c>
      <c r="D35" s="3">
        <f t="shared" si="0"/>
        <v>0</v>
      </c>
      <c r="E35" s="35">
        <f>(E30+H30+K30+N30)/4</f>
        <v>0</v>
      </c>
    </row>
    <row r="36" spans="2:13" x14ac:dyDescent="0.35">
      <c r="B36" s="4"/>
      <c r="C36" s="38"/>
      <c r="D36" s="36">
        <f>SUM(D33:D35)</f>
        <v>20</v>
      </c>
      <c r="E36" s="37">
        <f>SUM(E33:E35)</f>
        <v>100</v>
      </c>
    </row>
    <row r="37" spans="2:13" x14ac:dyDescent="0.35">
      <c r="B37" s="4"/>
      <c r="C37" s="4"/>
      <c r="D37" s="94" t="s">
        <v>56</v>
      </c>
      <c r="E37" s="95"/>
      <c r="F37" s="96" t="s">
        <v>3</v>
      </c>
      <c r="G37" s="97"/>
    </row>
    <row r="38" spans="2:13" x14ac:dyDescent="0.35">
      <c r="B38" s="4" t="s">
        <v>618</v>
      </c>
      <c r="C38" s="38" t="s">
        <v>627</v>
      </c>
      <c r="D38" s="39">
        <f>E38/100*20</f>
        <v>15</v>
      </c>
      <c r="E38" s="35">
        <f>(O30+R30+U30+X30)/4</f>
        <v>75</v>
      </c>
      <c r="F38" s="45">
        <f>G38/100*20</f>
        <v>16</v>
      </c>
      <c r="G38" s="35">
        <f>(AA30+AD30+AG30+AJ30)/4</f>
        <v>80</v>
      </c>
    </row>
    <row r="39" spans="2:13" x14ac:dyDescent="0.35">
      <c r="B39" s="4" t="s">
        <v>619</v>
      </c>
      <c r="C39" s="38" t="s">
        <v>627</v>
      </c>
      <c r="D39" s="39">
        <f t="shared" ref="D39:D40" si="1">E39/100*20</f>
        <v>5</v>
      </c>
      <c r="E39" s="35">
        <f>(P30+S30+V30+Y30)/4</f>
        <v>25</v>
      </c>
      <c r="F39" s="45">
        <f t="shared" ref="F39:F40" si="2">G39/100*20</f>
        <v>4</v>
      </c>
      <c r="G39" s="35">
        <f>(AB30+AE30+AH30+AK30)/4</f>
        <v>20</v>
      </c>
    </row>
    <row r="40" spans="2:13" x14ac:dyDescent="0.35">
      <c r="B40" s="4" t="s">
        <v>620</v>
      </c>
      <c r="C40" s="38" t="s">
        <v>627</v>
      </c>
      <c r="D40" s="39">
        <f t="shared" si="1"/>
        <v>0</v>
      </c>
      <c r="E40" s="35">
        <f>(Q30+T30+W30+Z30)/4</f>
        <v>0</v>
      </c>
      <c r="F40" s="45">
        <f t="shared" si="2"/>
        <v>0</v>
      </c>
      <c r="G40" s="35">
        <f>(AC30+AF30+AI30+AL30)/4</f>
        <v>0</v>
      </c>
    </row>
    <row r="41" spans="2:13" x14ac:dyDescent="0.35">
      <c r="B41" s="4"/>
      <c r="C41" s="38"/>
      <c r="D41" s="37">
        <f>SUM(D38:D40)</f>
        <v>20</v>
      </c>
      <c r="E41" s="37">
        <f>SUM(E38:E40)</f>
        <v>100</v>
      </c>
      <c r="F41" s="40">
        <f>SUM(F38:F40)</f>
        <v>20</v>
      </c>
      <c r="G41" s="46">
        <f>SUM(G38:G40)</f>
        <v>100</v>
      </c>
    </row>
    <row r="42" spans="2:13" x14ac:dyDescent="0.35">
      <c r="B42" s="4" t="s">
        <v>618</v>
      </c>
      <c r="C42" s="38" t="s">
        <v>628</v>
      </c>
      <c r="D42" s="3">
        <f>E42/100*20</f>
        <v>11.5</v>
      </c>
      <c r="E42" s="35">
        <f>(AM30+AP30+AS30+AV30)/4</f>
        <v>57.5</v>
      </c>
    </row>
    <row r="43" spans="2:13" x14ac:dyDescent="0.35">
      <c r="B43" s="4" t="s">
        <v>619</v>
      </c>
      <c r="C43" s="38" t="s">
        <v>628</v>
      </c>
      <c r="D43" s="3">
        <f t="shared" ref="D43:D44" si="3">E43/100*20</f>
        <v>8.5</v>
      </c>
      <c r="E43" s="35">
        <f>(AN30+AQ30+AT30+AW30)/4</f>
        <v>42.5</v>
      </c>
    </row>
    <row r="44" spans="2:13" x14ac:dyDescent="0.35">
      <c r="B44" s="4" t="s">
        <v>620</v>
      </c>
      <c r="C44" s="38" t="s">
        <v>628</v>
      </c>
      <c r="D44" s="3">
        <f t="shared" si="3"/>
        <v>0</v>
      </c>
      <c r="E44" s="35">
        <f>(AO30+AR30+AU30+AX30)/4</f>
        <v>0</v>
      </c>
    </row>
    <row r="45" spans="2:13" x14ac:dyDescent="0.35">
      <c r="B45" s="4"/>
      <c r="C45" s="44"/>
      <c r="D45" s="41">
        <f>SUM(D42:D44)</f>
        <v>20</v>
      </c>
      <c r="E45" s="42">
        <f>SUM(E42:E44)</f>
        <v>100</v>
      </c>
      <c r="F45" s="43"/>
    </row>
    <row r="46" spans="2:13" x14ac:dyDescent="0.35">
      <c r="B46" s="4"/>
      <c r="C46" s="38"/>
      <c r="D46" s="94" t="s">
        <v>159</v>
      </c>
      <c r="E46" s="95"/>
      <c r="F46" s="94" t="s">
        <v>116</v>
      </c>
      <c r="G46" s="95"/>
      <c r="H46" s="98" t="s">
        <v>174</v>
      </c>
      <c r="I46" s="99"/>
      <c r="J46" s="74" t="s">
        <v>186</v>
      </c>
      <c r="K46" s="74"/>
      <c r="L46" s="74" t="s">
        <v>117</v>
      </c>
      <c r="M46" s="74"/>
    </row>
    <row r="47" spans="2:13" x14ac:dyDescent="0.35">
      <c r="B47" s="4" t="s">
        <v>618</v>
      </c>
      <c r="C47" s="38" t="s">
        <v>629</v>
      </c>
      <c r="D47" s="3">
        <f>E47/100*20</f>
        <v>13</v>
      </c>
      <c r="E47" s="35">
        <f>(AY30+BB30+BE30+BH30)/4</f>
        <v>65</v>
      </c>
      <c r="F47" s="3">
        <f>G47/100*20</f>
        <v>15</v>
      </c>
      <c r="G47" s="35">
        <f>(BK30+BN30+BQ30+BT30)/4</f>
        <v>75</v>
      </c>
      <c r="H47" s="3">
        <f>I47/100*20</f>
        <v>17.5</v>
      </c>
      <c r="I47" s="35">
        <f>(BW30+BZ30+CC30+CF30)/4</f>
        <v>87.5</v>
      </c>
      <c r="J47" s="3">
        <v>17.5</v>
      </c>
      <c r="K47" s="35">
        <v>87.5</v>
      </c>
      <c r="L47" s="3">
        <f>M47/100*20</f>
        <v>17.5</v>
      </c>
      <c r="M47" s="35">
        <f>(CU30+CX30+DA30+DD30)/4</f>
        <v>87.5</v>
      </c>
    </row>
    <row r="48" spans="2:13" x14ac:dyDescent="0.35">
      <c r="B48" s="4" t="s">
        <v>619</v>
      </c>
      <c r="C48" s="38" t="s">
        <v>629</v>
      </c>
      <c r="D48" s="3">
        <f t="shared" ref="D48:D49" si="4">E48/100*20</f>
        <v>7</v>
      </c>
      <c r="E48" s="35">
        <f>(AZ30+BC30+BF30+BI30)/4</f>
        <v>35</v>
      </c>
      <c r="F48" s="3">
        <f t="shared" ref="F48:F49" si="5">G48/100*20</f>
        <v>5</v>
      </c>
      <c r="G48" s="35">
        <f>(BL30+BO30+BR30+BU30)/4</f>
        <v>25</v>
      </c>
      <c r="H48" s="3">
        <f t="shared" ref="H48:H49" si="6">I48/100*20</f>
        <v>2.5</v>
      </c>
      <c r="I48" s="35">
        <f>(BX30+CA30+CD30+CG30)/4</f>
        <v>12.5</v>
      </c>
      <c r="J48" s="3">
        <v>2.5</v>
      </c>
      <c r="K48" s="35">
        <v>12.5</v>
      </c>
      <c r="L48" s="3">
        <f t="shared" ref="L48:L49" si="7">M48/100*20</f>
        <v>2.5</v>
      </c>
      <c r="M48" s="35">
        <f>(CV30+CY30+DB30+DE30)/4</f>
        <v>12.5</v>
      </c>
    </row>
    <row r="49" spans="2:13" x14ac:dyDescent="0.35">
      <c r="B49" s="4" t="s">
        <v>620</v>
      </c>
      <c r="C49" s="38" t="s">
        <v>629</v>
      </c>
      <c r="D49" s="3">
        <f t="shared" si="4"/>
        <v>0</v>
      </c>
      <c r="E49" s="35">
        <f>(BA30+BD30+BG30+BJ30)/4</f>
        <v>0</v>
      </c>
      <c r="F49" s="3">
        <f t="shared" si="5"/>
        <v>0</v>
      </c>
      <c r="G49" s="35">
        <f>(BM30+BP30+BS30+BV30)/4</f>
        <v>0</v>
      </c>
      <c r="H49" s="3">
        <f t="shared" si="6"/>
        <v>0</v>
      </c>
      <c r="I49" s="35">
        <f>(BY30+CB30+CE30+CH30)/4</f>
        <v>0</v>
      </c>
      <c r="J49" s="3">
        <v>0</v>
      </c>
      <c r="K49" s="35">
        <v>0</v>
      </c>
      <c r="L49" s="3">
        <f t="shared" si="7"/>
        <v>0</v>
      </c>
      <c r="M49" s="35">
        <f>(CW30+CZ30+DC30+DF30)/4</f>
        <v>0</v>
      </c>
    </row>
    <row r="50" spans="2:13" x14ac:dyDescent="0.35">
      <c r="B50" s="4"/>
      <c r="C50" s="38"/>
      <c r="D50" s="36">
        <f>SUM(D47:D49)</f>
        <v>20</v>
      </c>
      <c r="E50" s="36">
        <f>SUM(E47:E49)</f>
        <v>100</v>
      </c>
      <c r="F50" s="36">
        <f t="shared" ref="F50:M50" si="8">SUM(F47:F49)</f>
        <v>20</v>
      </c>
      <c r="G50" s="36">
        <f t="shared" si="8"/>
        <v>100</v>
      </c>
      <c r="H50" s="36">
        <f t="shared" si="8"/>
        <v>20</v>
      </c>
      <c r="I50" s="36">
        <f t="shared" si="8"/>
        <v>100</v>
      </c>
      <c r="J50" s="36">
        <f t="shared" si="8"/>
        <v>20</v>
      </c>
      <c r="K50" s="36">
        <f t="shared" si="8"/>
        <v>100</v>
      </c>
      <c r="L50" s="36">
        <f t="shared" si="8"/>
        <v>20</v>
      </c>
      <c r="M50" s="36">
        <f t="shared" si="8"/>
        <v>100</v>
      </c>
    </row>
    <row r="51" spans="2:13" x14ac:dyDescent="0.35">
      <c r="B51" s="4" t="s">
        <v>618</v>
      </c>
      <c r="C51" s="38" t="s">
        <v>630</v>
      </c>
      <c r="D51" s="3">
        <f>E51/100*20</f>
        <v>16.5</v>
      </c>
      <c r="E51" s="35">
        <f>(DG30+DJ30+DM30+DP30)/4</f>
        <v>82.5</v>
      </c>
    </row>
    <row r="52" spans="2:13" x14ac:dyDescent="0.35">
      <c r="B52" s="4" t="s">
        <v>619</v>
      </c>
      <c r="C52" s="38" t="s">
        <v>630</v>
      </c>
      <c r="D52" s="3">
        <f t="shared" ref="D52:D53" si="9">E52/100*20</f>
        <v>3.5</v>
      </c>
      <c r="E52" s="35">
        <f>(DH30+DK30+DN30+DQ30)/4</f>
        <v>17.5</v>
      </c>
    </row>
    <row r="53" spans="2:13" x14ac:dyDescent="0.35">
      <c r="B53" s="4" t="s">
        <v>620</v>
      </c>
      <c r="C53" s="38" t="s">
        <v>630</v>
      </c>
      <c r="D53" s="3">
        <f t="shared" si="9"/>
        <v>0</v>
      </c>
      <c r="E53" s="35">
        <f>(DI30+DL30+DO30+DR30)/4</f>
        <v>0</v>
      </c>
    </row>
    <row r="54" spans="2:13" x14ac:dyDescent="0.35">
      <c r="B54" s="4"/>
      <c r="C54" s="38"/>
      <c r="D54" s="36">
        <f>SUM(D51:D53)</f>
        <v>20</v>
      </c>
      <c r="E54" s="36">
        <f>SUM(E51:E53)</f>
        <v>100</v>
      </c>
    </row>
  </sheetData>
  <mergeCells count="99">
    <mergeCell ref="R6:T6"/>
    <mergeCell ref="U6:W6"/>
    <mergeCell ref="A2:N2"/>
    <mergeCell ref="DP2:DQ2"/>
    <mergeCell ref="A5:A8"/>
    <mergeCell ref="B5:B8"/>
    <mergeCell ref="C5:N5"/>
    <mergeCell ref="O5:AL5"/>
    <mergeCell ref="AM5:AX5"/>
    <mergeCell ref="AY5:DF5"/>
    <mergeCell ref="DG5:DR5"/>
    <mergeCell ref="C6:E6"/>
    <mergeCell ref="F6:H6"/>
    <mergeCell ref="I6:K6"/>
    <mergeCell ref="L6:N6"/>
    <mergeCell ref="O6:Q6"/>
    <mergeCell ref="BE6:BG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DM6:DO6"/>
    <mergeCell ref="DP6:DR6"/>
    <mergeCell ref="C7:E7"/>
    <mergeCell ref="F7:H7"/>
    <mergeCell ref="I7:K7"/>
    <mergeCell ref="L7:N7"/>
    <mergeCell ref="O7:Q7"/>
    <mergeCell ref="R7:T7"/>
    <mergeCell ref="U7:W7"/>
    <mergeCell ref="CR6:CT6"/>
    <mergeCell ref="CU6:CW6"/>
    <mergeCell ref="CX6:CZ6"/>
    <mergeCell ref="DA6:DC6"/>
    <mergeCell ref="DD6:DF6"/>
    <mergeCell ref="DG6:DI6"/>
    <mergeCell ref="BZ6:CB6"/>
    <mergeCell ref="AD7:AF7"/>
    <mergeCell ref="AG7:AI7"/>
    <mergeCell ref="AJ7:AL7"/>
    <mergeCell ref="AM7:AO7"/>
    <mergeCell ref="DJ6:DL6"/>
    <mergeCell ref="CC6:CE6"/>
    <mergeCell ref="CF6:CH6"/>
    <mergeCell ref="CI6:CK6"/>
    <mergeCell ref="CL6:CN6"/>
    <mergeCell ref="CO6:CQ6"/>
    <mergeCell ref="BH6:BJ6"/>
    <mergeCell ref="BK6:BM6"/>
    <mergeCell ref="BN6:BP6"/>
    <mergeCell ref="BQ6:BS6"/>
    <mergeCell ref="BT6:BV6"/>
    <mergeCell ref="BW6:BY6"/>
    <mergeCell ref="B32:E32"/>
    <mergeCell ref="CR7:CT7"/>
    <mergeCell ref="CU7:CW7"/>
    <mergeCell ref="CX7:CZ7"/>
    <mergeCell ref="DA7:DC7"/>
    <mergeCell ref="BZ7:CB7"/>
    <mergeCell ref="CC7:CE7"/>
    <mergeCell ref="CF7:CH7"/>
    <mergeCell ref="CI7:CK7"/>
    <mergeCell ref="CL7:CN7"/>
    <mergeCell ref="CO7:CQ7"/>
    <mergeCell ref="BH7:BJ7"/>
    <mergeCell ref="BK7:BM7"/>
    <mergeCell ref="BN7:BP7"/>
    <mergeCell ref="BQ7:BS7"/>
    <mergeCell ref="BT7:BV7"/>
    <mergeCell ref="DJ7:DL7"/>
    <mergeCell ref="DM7:DO7"/>
    <mergeCell ref="DP7:DR7"/>
    <mergeCell ref="A29:B29"/>
    <mergeCell ref="A30:B30"/>
    <mergeCell ref="DD7:DF7"/>
    <mergeCell ref="DG7:DI7"/>
    <mergeCell ref="BW7:BY7"/>
    <mergeCell ref="AP7:AR7"/>
    <mergeCell ref="AS7:AU7"/>
    <mergeCell ref="AV7:AX7"/>
    <mergeCell ref="AY7:BA7"/>
    <mergeCell ref="BB7:BD7"/>
    <mergeCell ref="BE7:BG7"/>
    <mergeCell ref="X7:Z7"/>
    <mergeCell ref="AA7:AC7"/>
    <mergeCell ref="L46:M46"/>
    <mergeCell ref="D37:E37"/>
    <mergeCell ref="F37:G37"/>
    <mergeCell ref="D46:E46"/>
    <mergeCell ref="F46:G46"/>
    <mergeCell ref="H46:I46"/>
    <mergeCell ref="J46:K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1"/>
  <sheetViews>
    <sheetView topLeftCell="A17" zoomScale="42" zoomScaleNormal="42" workbookViewId="0">
      <selection activeCell="M48" sqref="M4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72" t="s">
        <v>1085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7" t="s">
        <v>982</v>
      </c>
      <c r="FJ2" s="8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4" ht="15.75" customHeight="1" x14ac:dyDescent="0.35">
      <c r="A5" s="80"/>
      <c r="B5" s="80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330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3" t="s">
        <v>822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5" hidden="1" x14ac:dyDescent="0.35">
      <c r="A6" s="80"/>
      <c r="B6" s="80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80"/>
      <c r="B7" s="80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80"/>
      <c r="B8" s="80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80"/>
      <c r="B9" s="80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80"/>
      <c r="B10" s="8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0"/>
      <c r="B11" s="80"/>
      <c r="C11" s="77" t="s">
        <v>279</v>
      </c>
      <c r="D11" s="77" t="s">
        <v>5</v>
      </c>
      <c r="E11" s="77" t="s">
        <v>6</v>
      </c>
      <c r="F11" s="77" t="s">
        <v>318</v>
      </c>
      <c r="G11" s="77" t="s">
        <v>7</v>
      </c>
      <c r="H11" s="77" t="s">
        <v>8</v>
      </c>
      <c r="I11" s="77" t="s">
        <v>280</v>
      </c>
      <c r="J11" s="77" t="s">
        <v>9</v>
      </c>
      <c r="K11" s="77" t="s">
        <v>10</v>
      </c>
      <c r="L11" s="77" t="s">
        <v>281</v>
      </c>
      <c r="M11" s="77" t="s">
        <v>9</v>
      </c>
      <c r="N11" s="77" t="s">
        <v>10</v>
      </c>
      <c r="O11" s="77" t="s">
        <v>282</v>
      </c>
      <c r="P11" s="77" t="s">
        <v>11</v>
      </c>
      <c r="Q11" s="77" t="s">
        <v>4</v>
      </c>
      <c r="R11" s="77" t="s">
        <v>283</v>
      </c>
      <c r="S11" s="77"/>
      <c r="T11" s="77"/>
      <c r="U11" s="77" t="s">
        <v>781</v>
      </c>
      <c r="V11" s="77"/>
      <c r="W11" s="77"/>
      <c r="X11" s="77" t="s">
        <v>782</v>
      </c>
      <c r="Y11" s="77"/>
      <c r="Z11" s="77"/>
      <c r="AA11" s="75" t="s">
        <v>783</v>
      </c>
      <c r="AB11" s="75"/>
      <c r="AC11" s="75"/>
      <c r="AD11" s="77" t="s">
        <v>284</v>
      </c>
      <c r="AE11" s="77"/>
      <c r="AF11" s="77"/>
      <c r="AG11" s="77" t="s">
        <v>285</v>
      </c>
      <c r="AH11" s="77"/>
      <c r="AI11" s="77"/>
      <c r="AJ11" s="75" t="s">
        <v>286</v>
      </c>
      <c r="AK11" s="75"/>
      <c r="AL11" s="75"/>
      <c r="AM11" s="77" t="s">
        <v>287</v>
      </c>
      <c r="AN11" s="77"/>
      <c r="AO11" s="77"/>
      <c r="AP11" s="77" t="s">
        <v>288</v>
      </c>
      <c r="AQ11" s="77"/>
      <c r="AR11" s="77"/>
      <c r="AS11" s="77" t="s">
        <v>289</v>
      </c>
      <c r="AT11" s="77"/>
      <c r="AU11" s="77"/>
      <c r="AV11" s="77" t="s">
        <v>290</v>
      </c>
      <c r="AW11" s="77"/>
      <c r="AX11" s="77"/>
      <c r="AY11" s="77" t="s">
        <v>319</v>
      </c>
      <c r="AZ11" s="77"/>
      <c r="BA11" s="77"/>
      <c r="BB11" s="77" t="s">
        <v>291</v>
      </c>
      <c r="BC11" s="77"/>
      <c r="BD11" s="77"/>
      <c r="BE11" s="77" t="s">
        <v>805</v>
      </c>
      <c r="BF11" s="77"/>
      <c r="BG11" s="77"/>
      <c r="BH11" s="77" t="s">
        <v>292</v>
      </c>
      <c r="BI11" s="77"/>
      <c r="BJ11" s="77"/>
      <c r="BK11" s="75" t="s">
        <v>293</v>
      </c>
      <c r="BL11" s="75"/>
      <c r="BM11" s="75"/>
      <c r="BN11" s="75" t="s">
        <v>320</v>
      </c>
      <c r="BO11" s="75"/>
      <c r="BP11" s="75"/>
      <c r="BQ11" s="75" t="s">
        <v>294</v>
      </c>
      <c r="BR11" s="75"/>
      <c r="BS11" s="75"/>
      <c r="BT11" s="75" t="s">
        <v>295</v>
      </c>
      <c r="BU11" s="75"/>
      <c r="BV11" s="75"/>
      <c r="BW11" s="75" t="s">
        <v>296</v>
      </c>
      <c r="BX11" s="75"/>
      <c r="BY11" s="75"/>
      <c r="BZ11" s="75" t="s">
        <v>297</v>
      </c>
      <c r="CA11" s="75"/>
      <c r="CB11" s="75"/>
      <c r="CC11" s="75" t="s">
        <v>321</v>
      </c>
      <c r="CD11" s="75"/>
      <c r="CE11" s="75"/>
      <c r="CF11" s="75" t="s">
        <v>298</v>
      </c>
      <c r="CG11" s="75"/>
      <c r="CH11" s="75"/>
      <c r="CI11" s="75" t="s">
        <v>299</v>
      </c>
      <c r="CJ11" s="75"/>
      <c r="CK11" s="75"/>
      <c r="CL11" s="75" t="s">
        <v>300</v>
      </c>
      <c r="CM11" s="75"/>
      <c r="CN11" s="75"/>
      <c r="CO11" s="75" t="s">
        <v>301</v>
      </c>
      <c r="CP11" s="75"/>
      <c r="CQ11" s="75"/>
      <c r="CR11" s="75" t="s">
        <v>302</v>
      </c>
      <c r="CS11" s="75"/>
      <c r="CT11" s="75"/>
      <c r="CU11" s="75" t="s">
        <v>303</v>
      </c>
      <c r="CV11" s="75"/>
      <c r="CW11" s="75"/>
      <c r="CX11" s="75" t="s">
        <v>304</v>
      </c>
      <c r="CY11" s="75"/>
      <c r="CZ11" s="75"/>
      <c r="DA11" s="75" t="s">
        <v>305</v>
      </c>
      <c r="DB11" s="75"/>
      <c r="DC11" s="75"/>
      <c r="DD11" s="75" t="s">
        <v>306</v>
      </c>
      <c r="DE11" s="75"/>
      <c r="DF11" s="75"/>
      <c r="DG11" s="75" t="s">
        <v>322</v>
      </c>
      <c r="DH11" s="75"/>
      <c r="DI11" s="75"/>
      <c r="DJ11" s="75" t="s">
        <v>307</v>
      </c>
      <c r="DK11" s="75"/>
      <c r="DL11" s="75"/>
      <c r="DM11" s="75" t="s">
        <v>308</v>
      </c>
      <c r="DN11" s="75"/>
      <c r="DO11" s="75"/>
      <c r="DP11" s="75" t="s">
        <v>309</v>
      </c>
      <c r="DQ11" s="75"/>
      <c r="DR11" s="75"/>
      <c r="DS11" s="75" t="s">
        <v>310</v>
      </c>
      <c r="DT11" s="75"/>
      <c r="DU11" s="75"/>
      <c r="DV11" s="75" t="s">
        <v>311</v>
      </c>
      <c r="DW11" s="75"/>
      <c r="DX11" s="75"/>
      <c r="DY11" s="75" t="s">
        <v>312</v>
      </c>
      <c r="DZ11" s="75"/>
      <c r="EA11" s="75"/>
      <c r="EB11" s="75" t="s">
        <v>313</v>
      </c>
      <c r="EC11" s="75"/>
      <c r="ED11" s="75"/>
      <c r="EE11" s="75" t="s">
        <v>323</v>
      </c>
      <c r="EF11" s="75"/>
      <c r="EG11" s="75"/>
      <c r="EH11" s="75" t="s">
        <v>324</v>
      </c>
      <c r="EI11" s="75"/>
      <c r="EJ11" s="75"/>
      <c r="EK11" s="75" t="s">
        <v>325</v>
      </c>
      <c r="EL11" s="75"/>
      <c r="EM11" s="75"/>
      <c r="EN11" s="75" t="s">
        <v>326</v>
      </c>
      <c r="EO11" s="75"/>
      <c r="EP11" s="75"/>
      <c r="EQ11" s="75" t="s">
        <v>327</v>
      </c>
      <c r="ER11" s="75"/>
      <c r="ES11" s="75"/>
      <c r="ET11" s="75" t="s">
        <v>328</v>
      </c>
      <c r="EU11" s="75"/>
      <c r="EV11" s="75"/>
      <c r="EW11" s="75" t="s">
        <v>314</v>
      </c>
      <c r="EX11" s="75"/>
      <c r="EY11" s="75"/>
      <c r="EZ11" s="75" t="s">
        <v>329</v>
      </c>
      <c r="FA11" s="75"/>
      <c r="FB11" s="75"/>
      <c r="FC11" s="75" t="s">
        <v>315</v>
      </c>
      <c r="FD11" s="75"/>
      <c r="FE11" s="75"/>
      <c r="FF11" s="75" t="s">
        <v>316</v>
      </c>
      <c r="FG11" s="75"/>
      <c r="FH11" s="75"/>
      <c r="FI11" s="75" t="s">
        <v>317</v>
      </c>
      <c r="FJ11" s="75"/>
      <c r="FK11" s="75"/>
    </row>
    <row r="12" spans="1:254" ht="79.5" customHeight="1" x14ac:dyDescent="0.35">
      <c r="A12" s="80"/>
      <c r="B12" s="80"/>
      <c r="C12" s="73" t="s">
        <v>763</v>
      </c>
      <c r="D12" s="73"/>
      <c r="E12" s="73"/>
      <c r="F12" s="73" t="s">
        <v>767</v>
      </c>
      <c r="G12" s="73"/>
      <c r="H12" s="73"/>
      <c r="I12" s="73" t="s">
        <v>771</v>
      </c>
      <c r="J12" s="73"/>
      <c r="K12" s="73"/>
      <c r="L12" s="73" t="s">
        <v>775</v>
      </c>
      <c r="M12" s="73"/>
      <c r="N12" s="73"/>
      <c r="O12" s="73" t="s">
        <v>777</v>
      </c>
      <c r="P12" s="73"/>
      <c r="Q12" s="73"/>
      <c r="R12" s="73" t="s">
        <v>780</v>
      </c>
      <c r="S12" s="73"/>
      <c r="T12" s="73"/>
      <c r="U12" s="73" t="s">
        <v>337</v>
      </c>
      <c r="V12" s="73"/>
      <c r="W12" s="73"/>
      <c r="X12" s="73" t="s">
        <v>340</v>
      </c>
      <c r="Y12" s="73"/>
      <c r="Z12" s="73"/>
      <c r="AA12" s="73" t="s">
        <v>784</v>
      </c>
      <c r="AB12" s="73"/>
      <c r="AC12" s="73"/>
      <c r="AD12" s="73" t="s">
        <v>788</v>
      </c>
      <c r="AE12" s="73"/>
      <c r="AF12" s="73"/>
      <c r="AG12" s="73" t="s">
        <v>789</v>
      </c>
      <c r="AH12" s="73"/>
      <c r="AI12" s="73"/>
      <c r="AJ12" s="73" t="s">
        <v>793</v>
      </c>
      <c r="AK12" s="73"/>
      <c r="AL12" s="73"/>
      <c r="AM12" s="73" t="s">
        <v>797</v>
      </c>
      <c r="AN12" s="73"/>
      <c r="AO12" s="73"/>
      <c r="AP12" s="73" t="s">
        <v>801</v>
      </c>
      <c r="AQ12" s="73"/>
      <c r="AR12" s="73"/>
      <c r="AS12" s="73" t="s">
        <v>802</v>
      </c>
      <c r="AT12" s="73"/>
      <c r="AU12" s="73"/>
      <c r="AV12" s="73" t="s">
        <v>806</v>
      </c>
      <c r="AW12" s="73"/>
      <c r="AX12" s="73"/>
      <c r="AY12" s="73" t="s">
        <v>807</v>
      </c>
      <c r="AZ12" s="73"/>
      <c r="BA12" s="73"/>
      <c r="BB12" s="73" t="s">
        <v>808</v>
      </c>
      <c r="BC12" s="73"/>
      <c r="BD12" s="73"/>
      <c r="BE12" s="73" t="s">
        <v>809</v>
      </c>
      <c r="BF12" s="73"/>
      <c r="BG12" s="73"/>
      <c r="BH12" s="73" t="s">
        <v>810</v>
      </c>
      <c r="BI12" s="73"/>
      <c r="BJ12" s="73"/>
      <c r="BK12" s="73" t="s">
        <v>355</v>
      </c>
      <c r="BL12" s="73"/>
      <c r="BM12" s="73"/>
      <c r="BN12" s="73" t="s">
        <v>357</v>
      </c>
      <c r="BO12" s="73"/>
      <c r="BP12" s="73"/>
      <c r="BQ12" s="73" t="s">
        <v>814</v>
      </c>
      <c r="BR12" s="73"/>
      <c r="BS12" s="73"/>
      <c r="BT12" s="73" t="s">
        <v>815</v>
      </c>
      <c r="BU12" s="73"/>
      <c r="BV12" s="73"/>
      <c r="BW12" s="73" t="s">
        <v>816</v>
      </c>
      <c r="BX12" s="73"/>
      <c r="BY12" s="73"/>
      <c r="BZ12" s="73" t="s">
        <v>817</v>
      </c>
      <c r="CA12" s="73"/>
      <c r="CB12" s="73"/>
      <c r="CC12" s="73" t="s">
        <v>367</v>
      </c>
      <c r="CD12" s="73"/>
      <c r="CE12" s="73"/>
      <c r="CF12" s="102" t="s">
        <v>370</v>
      </c>
      <c r="CG12" s="102"/>
      <c r="CH12" s="102"/>
      <c r="CI12" s="73" t="s">
        <v>374</v>
      </c>
      <c r="CJ12" s="73"/>
      <c r="CK12" s="73"/>
      <c r="CL12" s="73" t="s">
        <v>974</v>
      </c>
      <c r="CM12" s="73"/>
      <c r="CN12" s="73"/>
      <c r="CO12" s="73" t="s">
        <v>380</v>
      </c>
      <c r="CP12" s="73"/>
      <c r="CQ12" s="73"/>
      <c r="CR12" s="102" t="s">
        <v>383</v>
      </c>
      <c r="CS12" s="102"/>
      <c r="CT12" s="102"/>
      <c r="CU12" s="73" t="s">
        <v>386</v>
      </c>
      <c r="CV12" s="73"/>
      <c r="CW12" s="73"/>
      <c r="CX12" s="73" t="s">
        <v>388</v>
      </c>
      <c r="CY12" s="73"/>
      <c r="CZ12" s="73"/>
      <c r="DA12" s="73" t="s">
        <v>392</v>
      </c>
      <c r="DB12" s="73"/>
      <c r="DC12" s="73"/>
      <c r="DD12" s="102" t="s">
        <v>396</v>
      </c>
      <c r="DE12" s="102"/>
      <c r="DF12" s="102"/>
      <c r="DG12" s="102" t="s">
        <v>398</v>
      </c>
      <c r="DH12" s="102"/>
      <c r="DI12" s="102"/>
      <c r="DJ12" s="102" t="s">
        <v>402</v>
      </c>
      <c r="DK12" s="102"/>
      <c r="DL12" s="102"/>
      <c r="DM12" s="102" t="s">
        <v>406</v>
      </c>
      <c r="DN12" s="102"/>
      <c r="DO12" s="102"/>
      <c r="DP12" s="102" t="s">
        <v>410</v>
      </c>
      <c r="DQ12" s="102"/>
      <c r="DR12" s="102"/>
      <c r="DS12" s="102" t="s">
        <v>413</v>
      </c>
      <c r="DT12" s="102"/>
      <c r="DU12" s="102"/>
      <c r="DV12" s="102" t="s">
        <v>416</v>
      </c>
      <c r="DW12" s="102"/>
      <c r="DX12" s="102"/>
      <c r="DY12" s="102" t="s">
        <v>420</v>
      </c>
      <c r="DZ12" s="102"/>
      <c r="EA12" s="102"/>
      <c r="EB12" s="102" t="s">
        <v>422</v>
      </c>
      <c r="EC12" s="102"/>
      <c r="ED12" s="102"/>
      <c r="EE12" s="102" t="s">
        <v>826</v>
      </c>
      <c r="EF12" s="102"/>
      <c r="EG12" s="102"/>
      <c r="EH12" s="102" t="s">
        <v>424</v>
      </c>
      <c r="EI12" s="102"/>
      <c r="EJ12" s="102"/>
      <c r="EK12" s="102" t="s">
        <v>426</v>
      </c>
      <c r="EL12" s="102"/>
      <c r="EM12" s="102"/>
      <c r="EN12" s="102" t="s">
        <v>835</v>
      </c>
      <c r="EO12" s="102"/>
      <c r="EP12" s="102"/>
      <c r="EQ12" s="102" t="s">
        <v>837</v>
      </c>
      <c r="ER12" s="102"/>
      <c r="ES12" s="102"/>
      <c r="ET12" s="102" t="s">
        <v>428</v>
      </c>
      <c r="EU12" s="102"/>
      <c r="EV12" s="102"/>
      <c r="EW12" s="102" t="s">
        <v>429</v>
      </c>
      <c r="EX12" s="102"/>
      <c r="EY12" s="102"/>
      <c r="EZ12" s="102" t="s">
        <v>841</v>
      </c>
      <c r="FA12" s="102"/>
      <c r="FB12" s="102"/>
      <c r="FC12" s="102" t="s">
        <v>845</v>
      </c>
      <c r="FD12" s="102"/>
      <c r="FE12" s="102"/>
      <c r="FF12" s="102" t="s">
        <v>847</v>
      </c>
      <c r="FG12" s="102"/>
      <c r="FH12" s="102"/>
      <c r="FI12" s="102" t="s">
        <v>851</v>
      </c>
      <c r="FJ12" s="102"/>
      <c r="FK12" s="102"/>
    </row>
    <row r="13" spans="1:254" ht="173.5" x14ac:dyDescent="0.35">
      <c r="A13" s="80"/>
      <c r="B13" s="80"/>
      <c r="C13" s="51" t="s">
        <v>765</v>
      </c>
      <c r="D13" s="51" t="s">
        <v>764</v>
      </c>
      <c r="E13" s="51" t="s">
        <v>766</v>
      </c>
      <c r="F13" s="51" t="s">
        <v>768</v>
      </c>
      <c r="G13" s="51" t="s">
        <v>769</v>
      </c>
      <c r="H13" s="51" t="s">
        <v>770</v>
      </c>
      <c r="I13" s="51" t="s">
        <v>772</v>
      </c>
      <c r="J13" s="51" t="s">
        <v>773</v>
      </c>
      <c r="K13" s="51" t="s">
        <v>774</v>
      </c>
      <c r="L13" s="51" t="s">
        <v>776</v>
      </c>
      <c r="M13" s="51" t="s">
        <v>334</v>
      </c>
      <c r="N13" s="51" t="s">
        <v>194</v>
      </c>
      <c r="O13" s="51" t="s">
        <v>778</v>
      </c>
      <c r="P13" s="51" t="s">
        <v>779</v>
      </c>
      <c r="Q13" s="51" t="s">
        <v>333</v>
      </c>
      <c r="R13" s="51" t="s">
        <v>84</v>
      </c>
      <c r="S13" s="51" t="s">
        <v>85</v>
      </c>
      <c r="T13" s="51" t="s">
        <v>205</v>
      </c>
      <c r="U13" s="51" t="s">
        <v>338</v>
      </c>
      <c r="V13" s="51" t="s">
        <v>339</v>
      </c>
      <c r="W13" s="51" t="s">
        <v>70</v>
      </c>
      <c r="X13" s="51" t="s">
        <v>341</v>
      </c>
      <c r="Y13" s="51" t="s">
        <v>342</v>
      </c>
      <c r="Z13" s="51" t="s">
        <v>343</v>
      </c>
      <c r="AA13" s="51" t="s">
        <v>785</v>
      </c>
      <c r="AB13" s="51" t="s">
        <v>786</v>
      </c>
      <c r="AC13" s="51" t="s">
        <v>787</v>
      </c>
      <c r="AD13" s="51" t="s">
        <v>84</v>
      </c>
      <c r="AE13" s="51" t="s">
        <v>347</v>
      </c>
      <c r="AF13" s="51" t="s">
        <v>86</v>
      </c>
      <c r="AG13" s="51" t="s">
        <v>790</v>
      </c>
      <c r="AH13" s="51" t="s">
        <v>791</v>
      </c>
      <c r="AI13" s="51" t="s">
        <v>792</v>
      </c>
      <c r="AJ13" s="51" t="s">
        <v>794</v>
      </c>
      <c r="AK13" s="51" t="s">
        <v>795</v>
      </c>
      <c r="AL13" s="51" t="s">
        <v>796</v>
      </c>
      <c r="AM13" s="51" t="s">
        <v>798</v>
      </c>
      <c r="AN13" s="51" t="s">
        <v>799</v>
      </c>
      <c r="AO13" s="51" t="s">
        <v>800</v>
      </c>
      <c r="AP13" s="51" t="s">
        <v>215</v>
      </c>
      <c r="AQ13" s="51" t="s">
        <v>216</v>
      </c>
      <c r="AR13" s="51" t="s">
        <v>205</v>
      </c>
      <c r="AS13" s="51" t="s">
        <v>803</v>
      </c>
      <c r="AT13" s="51" t="s">
        <v>349</v>
      </c>
      <c r="AU13" s="51" t="s">
        <v>804</v>
      </c>
      <c r="AV13" s="51" t="s">
        <v>84</v>
      </c>
      <c r="AW13" s="51" t="s">
        <v>85</v>
      </c>
      <c r="AX13" s="51" t="s">
        <v>205</v>
      </c>
      <c r="AY13" s="51" t="s">
        <v>73</v>
      </c>
      <c r="AZ13" s="51" t="s">
        <v>276</v>
      </c>
      <c r="BA13" s="51" t="s">
        <v>75</v>
      </c>
      <c r="BB13" s="51" t="s">
        <v>350</v>
      </c>
      <c r="BC13" s="51" t="s">
        <v>351</v>
      </c>
      <c r="BD13" s="51" t="s">
        <v>352</v>
      </c>
      <c r="BE13" s="51" t="s">
        <v>344</v>
      </c>
      <c r="BF13" s="51" t="s">
        <v>345</v>
      </c>
      <c r="BG13" s="51" t="s">
        <v>346</v>
      </c>
      <c r="BH13" s="51" t="s">
        <v>379</v>
      </c>
      <c r="BI13" s="51" t="s">
        <v>216</v>
      </c>
      <c r="BJ13" s="51" t="s">
        <v>354</v>
      </c>
      <c r="BK13" s="51" t="s">
        <v>356</v>
      </c>
      <c r="BL13" s="51" t="s">
        <v>256</v>
      </c>
      <c r="BM13" s="51" t="s">
        <v>255</v>
      </c>
      <c r="BN13" s="51" t="s">
        <v>811</v>
      </c>
      <c r="BO13" s="51" t="s">
        <v>812</v>
      </c>
      <c r="BP13" s="51" t="s">
        <v>813</v>
      </c>
      <c r="BQ13" s="51" t="s">
        <v>358</v>
      </c>
      <c r="BR13" s="51" t="s">
        <v>359</v>
      </c>
      <c r="BS13" s="51" t="s">
        <v>221</v>
      </c>
      <c r="BT13" s="51" t="s">
        <v>360</v>
      </c>
      <c r="BU13" s="51" t="s">
        <v>361</v>
      </c>
      <c r="BV13" s="51" t="s">
        <v>362</v>
      </c>
      <c r="BW13" s="51" t="s">
        <v>363</v>
      </c>
      <c r="BX13" s="51" t="s">
        <v>364</v>
      </c>
      <c r="BY13" s="51" t="s">
        <v>365</v>
      </c>
      <c r="BZ13" s="51" t="s">
        <v>97</v>
      </c>
      <c r="CA13" s="51" t="s">
        <v>98</v>
      </c>
      <c r="CB13" s="51" t="s">
        <v>366</v>
      </c>
      <c r="CC13" s="51" t="s">
        <v>368</v>
      </c>
      <c r="CD13" s="51" t="s">
        <v>272</v>
      </c>
      <c r="CE13" s="51" t="s">
        <v>369</v>
      </c>
      <c r="CF13" s="52" t="s">
        <v>371</v>
      </c>
      <c r="CG13" s="52" t="s">
        <v>372</v>
      </c>
      <c r="CH13" s="52" t="s">
        <v>373</v>
      </c>
      <c r="CI13" s="51" t="s">
        <v>375</v>
      </c>
      <c r="CJ13" s="51" t="s">
        <v>376</v>
      </c>
      <c r="CK13" s="51" t="s">
        <v>377</v>
      </c>
      <c r="CL13" s="51" t="s">
        <v>378</v>
      </c>
      <c r="CM13" s="51" t="s">
        <v>818</v>
      </c>
      <c r="CN13" s="51" t="s">
        <v>819</v>
      </c>
      <c r="CO13" s="51" t="s">
        <v>381</v>
      </c>
      <c r="CP13" s="51" t="s">
        <v>210</v>
      </c>
      <c r="CQ13" s="51" t="s">
        <v>99</v>
      </c>
      <c r="CR13" s="52" t="s">
        <v>384</v>
      </c>
      <c r="CS13" s="52" t="s">
        <v>122</v>
      </c>
      <c r="CT13" s="52" t="s">
        <v>385</v>
      </c>
      <c r="CU13" s="51" t="s">
        <v>387</v>
      </c>
      <c r="CV13" s="51" t="s">
        <v>820</v>
      </c>
      <c r="CW13" s="51" t="s">
        <v>821</v>
      </c>
      <c r="CX13" s="51" t="s">
        <v>389</v>
      </c>
      <c r="CY13" s="51" t="s">
        <v>390</v>
      </c>
      <c r="CZ13" s="51" t="s">
        <v>391</v>
      </c>
      <c r="DA13" s="51" t="s">
        <v>393</v>
      </c>
      <c r="DB13" s="51" t="s">
        <v>394</v>
      </c>
      <c r="DC13" s="51" t="s">
        <v>395</v>
      </c>
      <c r="DD13" s="52" t="s">
        <v>375</v>
      </c>
      <c r="DE13" s="52" t="s">
        <v>397</v>
      </c>
      <c r="DF13" s="52" t="s">
        <v>382</v>
      </c>
      <c r="DG13" s="52" t="s">
        <v>399</v>
      </c>
      <c r="DH13" s="52" t="s">
        <v>400</v>
      </c>
      <c r="DI13" s="52" t="s">
        <v>401</v>
      </c>
      <c r="DJ13" s="52" t="s">
        <v>403</v>
      </c>
      <c r="DK13" s="52" t="s">
        <v>404</v>
      </c>
      <c r="DL13" s="52" t="s">
        <v>405</v>
      </c>
      <c r="DM13" s="52" t="s">
        <v>407</v>
      </c>
      <c r="DN13" s="52" t="s">
        <v>408</v>
      </c>
      <c r="DO13" s="52" t="s">
        <v>409</v>
      </c>
      <c r="DP13" s="52" t="s">
        <v>983</v>
      </c>
      <c r="DQ13" s="52" t="s">
        <v>411</v>
      </c>
      <c r="DR13" s="52" t="s">
        <v>412</v>
      </c>
      <c r="DS13" s="52" t="s">
        <v>414</v>
      </c>
      <c r="DT13" s="52" t="s">
        <v>415</v>
      </c>
      <c r="DU13" s="52" t="s">
        <v>237</v>
      </c>
      <c r="DV13" s="52" t="s">
        <v>417</v>
      </c>
      <c r="DW13" s="52" t="s">
        <v>418</v>
      </c>
      <c r="DX13" s="52" t="s">
        <v>419</v>
      </c>
      <c r="DY13" s="52" t="s">
        <v>336</v>
      </c>
      <c r="DZ13" s="52" t="s">
        <v>421</v>
      </c>
      <c r="EA13" s="52" t="s">
        <v>823</v>
      </c>
      <c r="EB13" s="52" t="s">
        <v>423</v>
      </c>
      <c r="EC13" s="52" t="s">
        <v>824</v>
      </c>
      <c r="ED13" s="52" t="s">
        <v>825</v>
      </c>
      <c r="EE13" s="52" t="s">
        <v>827</v>
      </c>
      <c r="EF13" s="52" t="s">
        <v>828</v>
      </c>
      <c r="EG13" s="52" t="s">
        <v>829</v>
      </c>
      <c r="EH13" s="52" t="s">
        <v>73</v>
      </c>
      <c r="EI13" s="52" t="s">
        <v>830</v>
      </c>
      <c r="EJ13" s="52" t="s">
        <v>75</v>
      </c>
      <c r="EK13" s="52" t="s">
        <v>831</v>
      </c>
      <c r="EL13" s="52" t="s">
        <v>832</v>
      </c>
      <c r="EM13" s="52" t="s">
        <v>833</v>
      </c>
      <c r="EN13" s="52" t="s">
        <v>834</v>
      </c>
      <c r="EO13" s="52" t="s">
        <v>836</v>
      </c>
      <c r="EP13" s="52" t="s">
        <v>427</v>
      </c>
      <c r="EQ13" s="52" t="s">
        <v>148</v>
      </c>
      <c r="ER13" s="52" t="s">
        <v>208</v>
      </c>
      <c r="ES13" s="52" t="s">
        <v>209</v>
      </c>
      <c r="ET13" s="52" t="s">
        <v>840</v>
      </c>
      <c r="EU13" s="52" t="s">
        <v>838</v>
      </c>
      <c r="EV13" s="52" t="s">
        <v>839</v>
      </c>
      <c r="EW13" s="52" t="s">
        <v>431</v>
      </c>
      <c r="EX13" s="52" t="s">
        <v>430</v>
      </c>
      <c r="EY13" s="52" t="s">
        <v>207</v>
      </c>
      <c r="EZ13" s="52" t="s">
        <v>842</v>
      </c>
      <c r="FA13" s="52" t="s">
        <v>843</v>
      </c>
      <c r="FB13" s="52" t="s">
        <v>844</v>
      </c>
      <c r="FC13" s="52" t="s">
        <v>335</v>
      </c>
      <c r="FD13" s="52" t="s">
        <v>846</v>
      </c>
      <c r="FE13" s="52" t="s">
        <v>273</v>
      </c>
      <c r="FF13" s="52" t="s">
        <v>848</v>
      </c>
      <c r="FG13" s="52" t="s">
        <v>849</v>
      </c>
      <c r="FH13" s="52" t="s">
        <v>850</v>
      </c>
      <c r="FI13" s="52" t="s">
        <v>852</v>
      </c>
      <c r="FJ13" s="52" t="s">
        <v>853</v>
      </c>
      <c r="FK13" s="52" t="s">
        <v>854</v>
      </c>
    </row>
    <row r="14" spans="1:254" ht="15.5" x14ac:dyDescent="0.35">
      <c r="A14" s="17">
        <v>1</v>
      </c>
      <c r="B14" s="61" t="s">
        <v>1014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5" x14ac:dyDescent="0.35">
      <c r="A15" s="2">
        <v>2</v>
      </c>
      <c r="B15" s="62" t="s">
        <v>1015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 x14ac:dyDescent="0.35">
      <c r="A16" s="2">
        <v>3</v>
      </c>
      <c r="B16" s="62" t="s">
        <v>1016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 x14ac:dyDescent="0.35">
      <c r="A17" s="2">
        <v>4</v>
      </c>
      <c r="B17" s="62" t="s">
        <v>1017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 x14ac:dyDescent="0.35">
      <c r="A18" s="2">
        <v>5</v>
      </c>
      <c r="B18" s="62" t="s">
        <v>1018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 x14ac:dyDescent="0.35">
      <c r="A19" s="2">
        <v>6</v>
      </c>
      <c r="B19" s="62" t="s">
        <v>1019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 x14ac:dyDescent="0.35">
      <c r="A20" s="2">
        <v>7</v>
      </c>
      <c r="B20" s="62" t="s">
        <v>1020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35">
      <c r="A21" s="3">
        <v>8</v>
      </c>
      <c r="B21" s="63" t="s">
        <v>1021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5">
      <c r="A22" s="3">
        <v>9</v>
      </c>
      <c r="B22" s="63" t="s">
        <v>1022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5">
      <c r="A23" s="3">
        <v>10</v>
      </c>
      <c r="B23" s="63" t="s">
        <v>1023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5" x14ac:dyDescent="0.35">
      <c r="A24" s="3">
        <v>11</v>
      </c>
      <c r="B24" s="63" t="s">
        <v>1024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5" x14ac:dyDescent="0.35">
      <c r="A25" s="3">
        <v>12</v>
      </c>
      <c r="B25" s="63" t="s">
        <v>1025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 x14ac:dyDescent="0.35">
      <c r="A26" s="3">
        <v>13</v>
      </c>
      <c r="B26" s="63" t="s">
        <v>1026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 x14ac:dyDescent="0.35">
      <c r="A27" s="3">
        <v>14</v>
      </c>
      <c r="B27" s="63" t="s">
        <v>1027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 x14ac:dyDescent="0.35">
      <c r="A28" s="3">
        <v>15</v>
      </c>
      <c r="B28" s="63" t="s">
        <v>1028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 x14ac:dyDescent="0.35">
      <c r="A29" s="3">
        <v>16</v>
      </c>
      <c r="B29" s="63" t="s">
        <v>1029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 x14ac:dyDescent="0.35">
      <c r="A30" s="3">
        <v>17</v>
      </c>
      <c r="B30" s="63" t="s">
        <v>1030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 x14ac:dyDescent="0.35">
      <c r="A31" s="3">
        <v>18</v>
      </c>
      <c r="B31" s="63" t="s">
        <v>1031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 x14ac:dyDescent="0.35">
      <c r="A32" s="3">
        <v>19</v>
      </c>
      <c r="B32" s="63" t="s">
        <v>1032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 x14ac:dyDescent="0.35">
      <c r="A33" s="3">
        <v>20</v>
      </c>
      <c r="B33" s="63" t="s">
        <v>1033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 x14ac:dyDescent="0.35">
      <c r="A34" s="3">
        <v>21</v>
      </c>
      <c r="B34" s="63" t="s">
        <v>1034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 x14ac:dyDescent="0.35">
      <c r="A35" s="3">
        <v>22</v>
      </c>
      <c r="B35" s="63" t="s">
        <v>1035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x14ac:dyDescent="0.35">
      <c r="A36" s="100" t="s">
        <v>277</v>
      </c>
      <c r="B36" s="101"/>
      <c r="C36" s="3">
        <f t="shared" ref="C36:AH36" si="0">SUM(C14:C35)</f>
        <v>22</v>
      </c>
      <c r="D36" s="3">
        <f t="shared" si="0"/>
        <v>0</v>
      </c>
      <c r="E36" s="3">
        <f t="shared" si="0"/>
        <v>0</v>
      </c>
      <c r="F36" s="3">
        <f t="shared" si="0"/>
        <v>22</v>
      </c>
      <c r="G36" s="3">
        <f t="shared" si="0"/>
        <v>0</v>
      </c>
      <c r="H36" s="3">
        <f t="shared" si="0"/>
        <v>0</v>
      </c>
      <c r="I36" s="3">
        <f t="shared" si="0"/>
        <v>22</v>
      </c>
      <c r="J36" s="3">
        <f t="shared" si="0"/>
        <v>0</v>
      </c>
      <c r="K36" s="3">
        <f t="shared" si="0"/>
        <v>0</v>
      </c>
      <c r="L36" s="3">
        <f t="shared" si="0"/>
        <v>22</v>
      </c>
      <c r="M36" s="3">
        <f t="shared" si="0"/>
        <v>0</v>
      </c>
      <c r="N36" s="3">
        <f t="shared" si="0"/>
        <v>0</v>
      </c>
      <c r="O36" s="3">
        <f t="shared" si="0"/>
        <v>21</v>
      </c>
      <c r="P36" s="3">
        <f t="shared" si="0"/>
        <v>1</v>
      </c>
      <c r="Q36" s="3">
        <f t="shared" si="0"/>
        <v>0</v>
      </c>
      <c r="R36" s="3">
        <f t="shared" si="0"/>
        <v>18</v>
      </c>
      <c r="S36" s="3">
        <f t="shared" si="0"/>
        <v>4</v>
      </c>
      <c r="T36" s="3">
        <f t="shared" si="0"/>
        <v>0</v>
      </c>
      <c r="U36" s="3">
        <f t="shared" si="0"/>
        <v>20</v>
      </c>
      <c r="V36" s="3">
        <f t="shared" si="0"/>
        <v>2</v>
      </c>
      <c r="W36" s="3">
        <f t="shared" si="0"/>
        <v>0</v>
      </c>
      <c r="X36" s="3">
        <f t="shared" si="0"/>
        <v>18</v>
      </c>
      <c r="Y36" s="3">
        <f t="shared" si="0"/>
        <v>4</v>
      </c>
      <c r="Z36" s="3">
        <f t="shared" si="0"/>
        <v>0</v>
      </c>
      <c r="AA36" s="3">
        <f t="shared" si="0"/>
        <v>20</v>
      </c>
      <c r="AB36" s="3">
        <f t="shared" si="0"/>
        <v>2</v>
      </c>
      <c r="AC36" s="3">
        <f t="shared" si="0"/>
        <v>0</v>
      </c>
      <c r="AD36" s="3">
        <f t="shared" si="0"/>
        <v>20</v>
      </c>
      <c r="AE36" s="3">
        <f t="shared" si="0"/>
        <v>2</v>
      </c>
      <c r="AF36" s="3">
        <f t="shared" si="0"/>
        <v>0</v>
      </c>
      <c r="AG36" s="3">
        <f t="shared" si="0"/>
        <v>20</v>
      </c>
      <c r="AH36" s="3">
        <f t="shared" si="0"/>
        <v>2</v>
      </c>
      <c r="AI36" s="3">
        <f t="shared" ref="AI36:BN36" si="1">SUM(AI14:AI35)</f>
        <v>0</v>
      </c>
      <c r="AJ36" s="3">
        <f t="shared" si="1"/>
        <v>18</v>
      </c>
      <c r="AK36" s="3">
        <f t="shared" si="1"/>
        <v>4</v>
      </c>
      <c r="AL36" s="3">
        <f t="shared" si="1"/>
        <v>0</v>
      </c>
      <c r="AM36" s="3">
        <f t="shared" si="1"/>
        <v>20</v>
      </c>
      <c r="AN36" s="3">
        <f t="shared" si="1"/>
        <v>2</v>
      </c>
      <c r="AO36" s="3">
        <f t="shared" si="1"/>
        <v>0</v>
      </c>
      <c r="AP36" s="3">
        <f t="shared" si="1"/>
        <v>20</v>
      </c>
      <c r="AQ36" s="3">
        <f t="shared" si="1"/>
        <v>2</v>
      </c>
      <c r="AR36" s="3">
        <f t="shared" si="1"/>
        <v>0</v>
      </c>
      <c r="AS36" s="3">
        <f t="shared" si="1"/>
        <v>18</v>
      </c>
      <c r="AT36" s="3">
        <f t="shared" si="1"/>
        <v>4</v>
      </c>
      <c r="AU36" s="3">
        <f t="shared" si="1"/>
        <v>0</v>
      </c>
      <c r="AV36" s="3">
        <f t="shared" si="1"/>
        <v>20</v>
      </c>
      <c r="AW36" s="3">
        <f t="shared" si="1"/>
        <v>2</v>
      </c>
      <c r="AX36" s="3">
        <f t="shared" si="1"/>
        <v>0</v>
      </c>
      <c r="AY36" s="3">
        <f t="shared" si="1"/>
        <v>20</v>
      </c>
      <c r="AZ36" s="3">
        <f t="shared" si="1"/>
        <v>2</v>
      </c>
      <c r="BA36" s="3">
        <f t="shared" si="1"/>
        <v>0</v>
      </c>
      <c r="BB36" s="3">
        <f t="shared" si="1"/>
        <v>20</v>
      </c>
      <c r="BC36" s="3">
        <f t="shared" si="1"/>
        <v>2</v>
      </c>
      <c r="BD36" s="3">
        <f t="shared" si="1"/>
        <v>0</v>
      </c>
      <c r="BE36" s="3">
        <f t="shared" si="1"/>
        <v>20</v>
      </c>
      <c r="BF36" s="3">
        <f t="shared" si="1"/>
        <v>2</v>
      </c>
      <c r="BG36" s="3">
        <f t="shared" si="1"/>
        <v>0</v>
      </c>
      <c r="BH36" s="3">
        <f t="shared" si="1"/>
        <v>20</v>
      </c>
      <c r="BI36" s="3">
        <f t="shared" si="1"/>
        <v>2</v>
      </c>
      <c r="BJ36" s="3">
        <f t="shared" si="1"/>
        <v>0</v>
      </c>
      <c r="BK36" s="3">
        <f t="shared" si="1"/>
        <v>14</v>
      </c>
      <c r="BL36" s="3">
        <f t="shared" si="1"/>
        <v>8</v>
      </c>
      <c r="BM36" s="3">
        <f t="shared" si="1"/>
        <v>0</v>
      </c>
      <c r="BN36" s="3">
        <f t="shared" si="1"/>
        <v>13</v>
      </c>
      <c r="BO36" s="3">
        <f t="shared" ref="BO36:CT36" si="2">SUM(BO14:BO35)</f>
        <v>9</v>
      </c>
      <c r="BP36" s="3">
        <f t="shared" si="2"/>
        <v>0</v>
      </c>
      <c r="BQ36" s="3">
        <f t="shared" si="2"/>
        <v>13</v>
      </c>
      <c r="BR36" s="3">
        <f t="shared" si="2"/>
        <v>9</v>
      </c>
      <c r="BS36" s="3">
        <f t="shared" si="2"/>
        <v>0</v>
      </c>
      <c r="BT36" s="3">
        <f t="shared" si="2"/>
        <v>12</v>
      </c>
      <c r="BU36" s="3">
        <f t="shared" si="2"/>
        <v>10</v>
      </c>
      <c r="BV36" s="3">
        <f t="shared" si="2"/>
        <v>0</v>
      </c>
      <c r="BW36" s="3">
        <f t="shared" si="2"/>
        <v>22</v>
      </c>
      <c r="BX36" s="3">
        <f t="shared" si="2"/>
        <v>0</v>
      </c>
      <c r="BY36" s="3">
        <f t="shared" si="2"/>
        <v>0</v>
      </c>
      <c r="BZ36" s="3">
        <f t="shared" si="2"/>
        <v>22</v>
      </c>
      <c r="CA36" s="3">
        <f t="shared" si="2"/>
        <v>0</v>
      </c>
      <c r="CB36" s="3">
        <f t="shared" si="2"/>
        <v>0</v>
      </c>
      <c r="CC36" s="3">
        <f t="shared" si="2"/>
        <v>20</v>
      </c>
      <c r="CD36" s="3">
        <f t="shared" si="2"/>
        <v>2</v>
      </c>
      <c r="CE36" s="3">
        <f t="shared" si="2"/>
        <v>0</v>
      </c>
      <c r="CF36" s="3">
        <f t="shared" si="2"/>
        <v>20</v>
      </c>
      <c r="CG36" s="3">
        <f t="shared" si="2"/>
        <v>2</v>
      </c>
      <c r="CH36" s="3">
        <f t="shared" si="2"/>
        <v>0</v>
      </c>
      <c r="CI36" s="3">
        <f t="shared" si="2"/>
        <v>22</v>
      </c>
      <c r="CJ36" s="3">
        <f t="shared" si="2"/>
        <v>0</v>
      </c>
      <c r="CK36" s="3">
        <f t="shared" si="2"/>
        <v>0</v>
      </c>
      <c r="CL36" s="3">
        <f t="shared" si="2"/>
        <v>20</v>
      </c>
      <c r="CM36" s="3">
        <f t="shared" si="2"/>
        <v>2</v>
      </c>
      <c r="CN36" s="3">
        <f t="shared" si="2"/>
        <v>0</v>
      </c>
      <c r="CO36" s="3">
        <f t="shared" si="2"/>
        <v>22</v>
      </c>
      <c r="CP36" s="3">
        <f t="shared" si="2"/>
        <v>0</v>
      </c>
      <c r="CQ36" s="3">
        <f t="shared" si="2"/>
        <v>0</v>
      </c>
      <c r="CR36" s="3">
        <f t="shared" si="2"/>
        <v>20</v>
      </c>
      <c r="CS36" s="3">
        <f t="shared" si="2"/>
        <v>2</v>
      </c>
      <c r="CT36" s="3">
        <f t="shared" si="2"/>
        <v>0</v>
      </c>
      <c r="CU36" s="3">
        <f t="shared" ref="CU36:DZ36" si="3">SUM(CU14:CU35)</f>
        <v>17</v>
      </c>
      <c r="CV36" s="3">
        <f t="shared" si="3"/>
        <v>5</v>
      </c>
      <c r="CW36" s="3">
        <f t="shared" si="3"/>
        <v>0</v>
      </c>
      <c r="CX36" s="3">
        <f t="shared" si="3"/>
        <v>20</v>
      </c>
      <c r="CY36" s="3">
        <f t="shared" si="3"/>
        <v>2</v>
      </c>
      <c r="CZ36" s="3">
        <f t="shared" si="3"/>
        <v>0</v>
      </c>
      <c r="DA36" s="3">
        <f t="shared" si="3"/>
        <v>17</v>
      </c>
      <c r="DB36" s="3">
        <f t="shared" si="3"/>
        <v>5</v>
      </c>
      <c r="DC36" s="3">
        <f t="shared" si="3"/>
        <v>0</v>
      </c>
      <c r="DD36" s="3">
        <f t="shared" si="3"/>
        <v>20</v>
      </c>
      <c r="DE36" s="3">
        <f t="shared" si="3"/>
        <v>2</v>
      </c>
      <c r="DF36" s="3">
        <f t="shared" si="3"/>
        <v>0</v>
      </c>
      <c r="DG36" s="3">
        <f t="shared" si="3"/>
        <v>22</v>
      </c>
      <c r="DH36" s="3">
        <f t="shared" si="3"/>
        <v>0</v>
      </c>
      <c r="DI36" s="3">
        <f t="shared" si="3"/>
        <v>0</v>
      </c>
      <c r="DJ36" s="3">
        <f t="shared" si="3"/>
        <v>22</v>
      </c>
      <c r="DK36" s="3">
        <f t="shared" si="3"/>
        <v>0</v>
      </c>
      <c r="DL36" s="3">
        <f t="shared" si="3"/>
        <v>0</v>
      </c>
      <c r="DM36" s="3">
        <f t="shared" si="3"/>
        <v>22</v>
      </c>
      <c r="DN36" s="3">
        <f t="shared" si="3"/>
        <v>0</v>
      </c>
      <c r="DO36" s="3">
        <f t="shared" si="3"/>
        <v>0</v>
      </c>
      <c r="DP36" s="3">
        <f t="shared" si="3"/>
        <v>21</v>
      </c>
      <c r="DQ36" s="3">
        <f t="shared" si="3"/>
        <v>1</v>
      </c>
      <c r="DR36" s="3">
        <f t="shared" si="3"/>
        <v>0</v>
      </c>
      <c r="DS36" s="3">
        <f t="shared" si="3"/>
        <v>22</v>
      </c>
      <c r="DT36" s="3">
        <f t="shared" si="3"/>
        <v>0</v>
      </c>
      <c r="DU36" s="3">
        <f t="shared" si="3"/>
        <v>0</v>
      </c>
      <c r="DV36" s="3">
        <f t="shared" si="3"/>
        <v>22</v>
      </c>
      <c r="DW36" s="3">
        <f t="shared" si="3"/>
        <v>0</v>
      </c>
      <c r="DX36" s="3">
        <f t="shared" si="3"/>
        <v>0</v>
      </c>
      <c r="DY36" s="3">
        <f t="shared" si="3"/>
        <v>20</v>
      </c>
      <c r="DZ36" s="3">
        <f t="shared" si="3"/>
        <v>2</v>
      </c>
      <c r="EA36" s="3">
        <f t="shared" ref="EA36:FF36" si="4">SUM(EA14:EA35)</f>
        <v>0</v>
      </c>
      <c r="EB36" s="3">
        <f t="shared" si="4"/>
        <v>22</v>
      </c>
      <c r="EC36" s="3">
        <f t="shared" si="4"/>
        <v>0</v>
      </c>
      <c r="ED36" s="3">
        <f t="shared" si="4"/>
        <v>0</v>
      </c>
      <c r="EE36" s="3">
        <f t="shared" si="4"/>
        <v>22</v>
      </c>
      <c r="EF36" s="3">
        <f t="shared" si="4"/>
        <v>0</v>
      </c>
      <c r="EG36" s="3">
        <f t="shared" si="4"/>
        <v>0</v>
      </c>
      <c r="EH36" s="3">
        <f t="shared" si="4"/>
        <v>20</v>
      </c>
      <c r="EI36" s="3">
        <f t="shared" si="4"/>
        <v>2</v>
      </c>
      <c r="EJ36" s="3">
        <f t="shared" si="4"/>
        <v>0</v>
      </c>
      <c r="EK36" s="3">
        <f t="shared" si="4"/>
        <v>20</v>
      </c>
      <c r="EL36" s="3">
        <f t="shared" si="4"/>
        <v>2</v>
      </c>
      <c r="EM36" s="3">
        <f t="shared" si="4"/>
        <v>0</v>
      </c>
      <c r="EN36" s="3">
        <f t="shared" si="4"/>
        <v>20</v>
      </c>
      <c r="EO36" s="3">
        <f t="shared" si="4"/>
        <v>2</v>
      </c>
      <c r="EP36" s="3">
        <f t="shared" si="4"/>
        <v>0</v>
      </c>
      <c r="EQ36" s="3">
        <f t="shared" si="4"/>
        <v>20</v>
      </c>
      <c r="ER36" s="3">
        <f t="shared" si="4"/>
        <v>2</v>
      </c>
      <c r="ES36" s="3">
        <f t="shared" si="4"/>
        <v>0</v>
      </c>
      <c r="ET36" s="3">
        <f t="shared" si="4"/>
        <v>22</v>
      </c>
      <c r="EU36" s="3">
        <f t="shared" si="4"/>
        <v>0</v>
      </c>
      <c r="EV36" s="3">
        <f t="shared" si="4"/>
        <v>0</v>
      </c>
      <c r="EW36" s="3">
        <f t="shared" si="4"/>
        <v>20</v>
      </c>
      <c r="EX36" s="3">
        <f t="shared" si="4"/>
        <v>2</v>
      </c>
      <c r="EY36" s="3">
        <f t="shared" si="4"/>
        <v>0</v>
      </c>
      <c r="EZ36" s="3">
        <f t="shared" si="4"/>
        <v>20</v>
      </c>
      <c r="FA36" s="3">
        <f t="shared" si="4"/>
        <v>2</v>
      </c>
      <c r="FB36" s="3">
        <f t="shared" si="4"/>
        <v>0</v>
      </c>
      <c r="FC36" s="3">
        <f t="shared" si="4"/>
        <v>18</v>
      </c>
      <c r="FD36" s="3">
        <f t="shared" si="4"/>
        <v>4</v>
      </c>
      <c r="FE36" s="3">
        <f t="shared" si="4"/>
        <v>0</v>
      </c>
      <c r="FF36" s="3">
        <f t="shared" si="4"/>
        <v>22</v>
      </c>
      <c r="FG36" s="3">
        <f t="shared" ref="FG36:FK36" si="5">SUM(FG14:FG35)</f>
        <v>0</v>
      </c>
      <c r="FH36" s="3">
        <f t="shared" si="5"/>
        <v>0</v>
      </c>
      <c r="FI36" s="3">
        <f t="shared" si="5"/>
        <v>22</v>
      </c>
      <c r="FJ36" s="3">
        <f t="shared" si="5"/>
        <v>0</v>
      </c>
      <c r="FK36" s="3">
        <f t="shared" si="5"/>
        <v>0</v>
      </c>
    </row>
    <row r="37" spans="1:254" ht="39" customHeight="1" x14ac:dyDescent="0.35">
      <c r="A37" s="78" t="s">
        <v>641</v>
      </c>
      <c r="B37" s="79"/>
      <c r="C37" s="10">
        <f>C36/22%</f>
        <v>100</v>
      </c>
      <c r="D37" s="10">
        <f t="shared" ref="D37:BO37" si="6">D36/22%</f>
        <v>0</v>
      </c>
      <c r="E37" s="10">
        <f t="shared" si="6"/>
        <v>0</v>
      </c>
      <c r="F37" s="10">
        <f t="shared" si="6"/>
        <v>100</v>
      </c>
      <c r="G37" s="10">
        <f t="shared" si="6"/>
        <v>0</v>
      </c>
      <c r="H37" s="10">
        <f t="shared" si="6"/>
        <v>0</v>
      </c>
      <c r="I37" s="10">
        <f t="shared" si="6"/>
        <v>100</v>
      </c>
      <c r="J37" s="10">
        <f t="shared" si="6"/>
        <v>0</v>
      </c>
      <c r="K37" s="10">
        <f t="shared" si="6"/>
        <v>0</v>
      </c>
      <c r="L37" s="10">
        <f t="shared" si="6"/>
        <v>100</v>
      </c>
      <c r="M37" s="10">
        <f t="shared" si="6"/>
        <v>0</v>
      </c>
      <c r="N37" s="10">
        <f t="shared" si="6"/>
        <v>0</v>
      </c>
      <c r="O37" s="10">
        <f t="shared" si="6"/>
        <v>95.454545454545453</v>
      </c>
      <c r="P37" s="10">
        <f t="shared" si="6"/>
        <v>4.5454545454545459</v>
      </c>
      <c r="Q37" s="10">
        <f t="shared" si="6"/>
        <v>0</v>
      </c>
      <c r="R37" s="10">
        <f t="shared" si="6"/>
        <v>81.818181818181813</v>
      </c>
      <c r="S37" s="10">
        <f t="shared" si="6"/>
        <v>18.181818181818183</v>
      </c>
      <c r="T37" s="10">
        <f t="shared" si="6"/>
        <v>0</v>
      </c>
      <c r="U37" s="10">
        <f t="shared" si="6"/>
        <v>90.909090909090907</v>
      </c>
      <c r="V37" s="10">
        <f t="shared" si="6"/>
        <v>9.0909090909090917</v>
      </c>
      <c r="W37" s="10">
        <f t="shared" si="6"/>
        <v>0</v>
      </c>
      <c r="X37" s="10">
        <f t="shared" si="6"/>
        <v>81.818181818181813</v>
      </c>
      <c r="Y37" s="10">
        <f t="shared" si="6"/>
        <v>18.181818181818183</v>
      </c>
      <c r="Z37" s="10">
        <f t="shared" si="6"/>
        <v>0</v>
      </c>
      <c r="AA37" s="10">
        <f t="shared" si="6"/>
        <v>90.909090909090907</v>
      </c>
      <c r="AB37" s="10">
        <f t="shared" si="6"/>
        <v>9.0909090909090917</v>
      </c>
      <c r="AC37" s="10">
        <f t="shared" si="6"/>
        <v>0</v>
      </c>
      <c r="AD37" s="10">
        <f t="shared" si="6"/>
        <v>90.909090909090907</v>
      </c>
      <c r="AE37" s="10">
        <f t="shared" si="6"/>
        <v>9.0909090909090917</v>
      </c>
      <c r="AF37" s="10">
        <f t="shared" si="6"/>
        <v>0</v>
      </c>
      <c r="AG37" s="10">
        <f t="shared" si="6"/>
        <v>90.909090909090907</v>
      </c>
      <c r="AH37" s="10">
        <f t="shared" si="6"/>
        <v>9.0909090909090917</v>
      </c>
      <c r="AI37" s="10">
        <f t="shared" si="6"/>
        <v>0</v>
      </c>
      <c r="AJ37" s="10">
        <f t="shared" si="6"/>
        <v>81.818181818181813</v>
      </c>
      <c r="AK37" s="10">
        <f t="shared" si="6"/>
        <v>18.181818181818183</v>
      </c>
      <c r="AL37" s="10">
        <f t="shared" si="6"/>
        <v>0</v>
      </c>
      <c r="AM37" s="10">
        <f t="shared" si="6"/>
        <v>90.909090909090907</v>
      </c>
      <c r="AN37" s="10">
        <f t="shared" si="6"/>
        <v>9.0909090909090917</v>
      </c>
      <c r="AO37" s="10">
        <f t="shared" si="6"/>
        <v>0</v>
      </c>
      <c r="AP37" s="10">
        <f t="shared" si="6"/>
        <v>90.909090909090907</v>
      </c>
      <c r="AQ37" s="10">
        <f t="shared" si="6"/>
        <v>9.0909090909090917</v>
      </c>
      <c r="AR37" s="10">
        <f t="shared" si="6"/>
        <v>0</v>
      </c>
      <c r="AS37" s="10">
        <f t="shared" si="6"/>
        <v>81.818181818181813</v>
      </c>
      <c r="AT37" s="10">
        <f t="shared" si="6"/>
        <v>18.181818181818183</v>
      </c>
      <c r="AU37" s="10">
        <f t="shared" si="6"/>
        <v>0</v>
      </c>
      <c r="AV37" s="10">
        <f t="shared" si="6"/>
        <v>90.909090909090907</v>
      </c>
      <c r="AW37" s="10">
        <f t="shared" si="6"/>
        <v>9.0909090909090917</v>
      </c>
      <c r="AX37" s="10">
        <f t="shared" si="6"/>
        <v>0</v>
      </c>
      <c r="AY37" s="10">
        <f t="shared" si="6"/>
        <v>90.909090909090907</v>
      </c>
      <c r="AZ37" s="10">
        <f t="shared" si="6"/>
        <v>9.0909090909090917</v>
      </c>
      <c r="BA37" s="10">
        <f t="shared" si="6"/>
        <v>0</v>
      </c>
      <c r="BB37" s="10">
        <f t="shared" si="6"/>
        <v>90.909090909090907</v>
      </c>
      <c r="BC37" s="10">
        <f t="shared" si="6"/>
        <v>9.0909090909090917</v>
      </c>
      <c r="BD37" s="10">
        <f t="shared" si="6"/>
        <v>0</v>
      </c>
      <c r="BE37" s="10">
        <f t="shared" si="6"/>
        <v>90.909090909090907</v>
      </c>
      <c r="BF37" s="10">
        <f t="shared" si="6"/>
        <v>9.0909090909090917</v>
      </c>
      <c r="BG37" s="10">
        <f t="shared" si="6"/>
        <v>0</v>
      </c>
      <c r="BH37" s="10">
        <f t="shared" si="6"/>
        <v>90.909090909090907</v>
      </c>
      <c r="BI37" s="10">
        <f t="shared" si="6"/>
        <v>9.0909090909090917</v>
      </c>
      <c r="BJ37" s="10">
        <f t="shared" si="6"/>
        <v>0</v>
      </c>
      <c r="BK37" s="10">
        <f t="shared" si="6"/>
        <v>63.636363636363633</v>
      </c>
      <c r="BL37" s="10">
        <f t="shared" si="6"/>
        <v>36.363636363636367</v>
      </c>
      <c r="BM37" s="10">
        <f t="shared" si="6"/>
        <v>0</v>
      </c>
      <c r="BN37" s="10">
        <f t="shared" si="6"/>
        <v>59.090909090909093</v>
      </c>
      <c r="BO37" s="10">
        <f t="shared" si="6"/>
        <v>40.909090909090907</v>
      </c>
      <c r="BP37" s="10">
        <f t="shared" ref="BP37:EA37" si="7">BP36/22%</f>
        <v>0</v>
      </c>
      <c r="BQ37" s="10">
        <f t="shared" si="7"/>
        <v>59.090909090909093</v>
      </c>
      <c r="BR37" s="10">
        <f t="shared" si="7"/>
        <v>40.909090909090907</v>
      </c>
      <c r="BS37" s="10">
        <f t="shared" si="7"/>
        <v>0</v>
      </c>
      <c r="BT37" s="10">
        <f t="shared" si="7"/>
        <v>54.545454545454547</v>
      </c>
      <c r="BU37" s="10">
        <f t="shared" si="7"/>
        <v>45.454545454545453</v>
      </c>
      <c r="BV37" s="10">
        <f t="shared" si="7"/>
        <v>0</v>
      </c>
      <c r="BW37" s="10">
        <f t="shared" si="7"/>
        <v>100</v>
      </c>
      <c r="BX37" s="10">
        <f t="shared" si="7"/>
        <v>0</v>
      </c>
      <c r="BY37" s="10">
        <f t="shared" si="7"/>
        <v>0</v>
      </c>
      <c r="BZ37" s="10">
        <f t="shared" si="7"/>
        <v>100</v>
      </c>
      <c r="CA37" s="10">
        <f t="shared" si="7"/>
        <v>0</v>
      </c>
      <c r="CB37" s="10">
        <f t="shared" si="7"/>
        <v>0</v>
      </c>
      <c r="CC37" s="10">
        <f t="shared" si="7"/>
        <v>90.909090909090907</v>
      </c>
      <c r="CD37" s="10">
        <f t="shared" si="7"/>
        <v>9.0909090909090917</v>
      </c>
      <c r="CE37" s="10">
        <f t="shared" si="7"/>
        <v>0</v>
      </c>
      <c r="CF37" s="10">
        <f t="shared" si="7"/>
        <v>90.909090909090907</v>
      </c>
      <c r="CG37" s="10">
        <f t="shared" si="7"/>
        <v>9.0909090909090917</v>
      </c>
      <c r="CH37" s="10">
        <f t="shared" si="7"/>
        <v>0</v>
      </c>
      <c r="CI37" s="10">
        <f t="shared" si="7"/>
        <v>100</v>
      </c>
      <c r="CJ37" s="10">
        <f t="shared" si="7"/>
        <v>0</v>
      </c>
      <c r="CK37" s="10">
        <f t="shared" si="7"/>
        <v>0</v>
      </c>
      <c r="CL37" s="10">
        <f t="shared" si="7"/>
        <v>90.909090909090907</v>
      </c>
      <c r="CM37" s="10">
        <f t="shared" si="7"/>
        <v>9.0909090909090917</v>
      </c>
      <c r="CN37" s="10">
        <f t="shared" si="7"/>
        <v>0</v>
      </c>
      <c r="CO37" s="10">
        <f t="shared" si="7"/>
        <v>100</v>
      </c>
      <c r="CP37" s="10">
        <f t="shared" si="7"/>
        <v>0</v>
      </c>
      <c r="CQ37" s="10">
        <f t="shared" si="7"/>
        <v>0</v>
      </c>
      <c r="CR37" s="10">
        <f t="shared" si="7"/>
        <v>90.909090909090907</v>
      </c>
      <c r="CS37" s="10">
        <f t="shared" si="7"/>
        <v>9.0909090909090917</v>
      </c>
      <c r="CT37" s="10">
        <f t="shared" si="7"/>
        <v>0</v>
      </c>
      <c r="CU37" s="10">
        <f t="shared" si="7"/>
        <v>77.272727272727266</v>
      </c>
      <c r="CV37" s="10">
        <f t="shared" si="7"/>
        <v>22.727272727272727</v>
      </c>
      <c r="CW37" s="10">
        <f t="shared" si="7"/>
        <v>0</v>
      </c>
      <c r="CX37" s="10">
        <f t="shared" si="7"/>
        <v>90.909090909090907</v>
      </c>
      <c r="CY37" s="10">
        <f t="shared" si="7"/>
        <v>9.0909090909090917</v>
      </c>
      <c r="CZ37" s="10">
        <f t="shared" si="7"/>
        <v>0</v>
      </c>
      <c r="DA37" s="10">
        <f t="shared" si="7"/>
        <v>77.272727272727266</v>
      </c>
      <c r="DB37" s="10">
        <f t="shared" si="7"/>
        <v>22.727272727272727</v>
      </c>
      <c r="DC37" s="10">
        <f t="shared" si="7"/>
        <v>0</v>
      </c>
      <c r="DD37" s="10">
        <f t="shared" si="7"/>
        <v>90.909090909090907</v>
      </c>
      <c r="DE37" s="10">
        <f t="shared" si="7"/>
        <v>9.0909090909090917</v>
      </c>
      <c r="DF37" s="10">
        <f t="shared" si="7"/>
        <v>0</v>
      </c>
      <c r="DG37" s="10">
        <f t="shared" si="7"/>
        <v>100</v>
      </c>
      <c r="DH37" s="10">
        <f t="shared" si="7"/>
        <v>0</v>
      </c>
      <c r="DI37" s="10">
        <f t="shared" si="7"/>
        <v>0</v>
      </c>
      <c r="DJ37" s="10">
        <f t="shared" si="7"/>
        <v>100</v>
      </c>
      <c r="DK37" s="10">
        <f t="shared" si="7"/>
        <v>0</v>
      </c>
      <c r="DL37" s="10">
        <f t="shared" si="7"/>
        <v>0</v>
      </c>
      <c r="DM37" s="10">
        <f t="shared" si="7"/>
        <v>100</v>
      </c>
      <c r="DN37" s="10">
        <f t="shared" si="7"/>
        <v>0</v>
      </c>
      <c r="DO37" s="10">
        <f t="shared" si="7"/>
        <v>0</v>
      </c>
      <c r="DP37" s="10">
        <f t="shared" si="7"/>
        <v>95.454545454545453</v>
      </c>
      <c r="DQ37" s="10">
        <f t="shared" si="7"/>
        <v>4.5454545454545459</v>
      </c>
      <c r="DR37" s="10">
        <f t="shared" si="7"/>
        <v>0</v>
      </c>
      <c r="DS37" s="10">
        <f t="shared" si="7"/>
        <v>100</v>
      </c>
      <c r="DT37" s="10">
        <f t="shared" si="7"/>
        <v>0</v>
      </c>
      <c r="DU37" s="10">
        <f t="shared" si="7"/>
        <v>0</v>
      </c>
      <c r="DV37" s="10">
        <f t="shared" si="7"/>
        <v>100</v>
      </c>
      <c r="DW37" s="10">
        <f t="shared" si="7"/>
        <v>0</v>
      </c>
      <c r="DX37" s="10">
        <f t="shared" si="7"/>
        <v>0</v>
      </c>
      <c r="DY37" s="10">
        <f t="shared" si="7"/>
        <v>90.909090909090907</v>
      </c>
      <c r="DZ37" s="10">
        <f t="shared" si="7"/>
        <v>9.0909090909090917</v>
      </c>
      <c r="EA37" s="10">
        <f t="shared" si="7"/>
        <v>0</v>
      </c>
      <c r="EB37" s="10">
        <f t="shared" ref="EB37:FK37" si="8">EB36/22%</f>
        <v>100</v>
      </c>
      <c r="EC37" s="10">
        <f t="shared" si="8"/>
        <v>0</v>
      </c>
      <c r="ED37" s="10">
        <f t="shared" si="8"/>
        <v>0</v>
      </c>
      <c r="EE37" s="10">
        <f t="shared" si="8"/>
        <v>100</v>
      </c>
      <c r="EF37" s="10">
        <f t="shared" si="8"/>
        <v>0</v>
      </c>
      <c r="EG37" s="10">
        <f t="shared" si="8"/>
        <v>0</v>
      </c>
      <c r="EH37" s="10">
        <f t="shared" si="8"/>
        <v>90.909090909090907</v>
      </c>
      <c r="EI37" s="10">
        <f t="shared" si="8"/>
        <v>9.0909090909090917</v>
      </c>
      <c r="EJ37" s="10">
        <f t="shared" si="8"/>
        <v>0</v>
      </c>
      <c r="EK37" s="10">
        <f t="shared" si="8"/>
        <v>90.909090909090907</v>
      </c>
      <c r="EL37" s="10">
        <f t="shared" si="8"/>
        <v>9.0909090909090917</v>
      </c>
      <c r="EM37" s="10">
        <f t="shared" si="8"/>
        <v>0</v>
      </c>
      <c r="EN37" s="10">
        <f t="shared" si="8"/>
        <v>90.909090909090907</v>
      </c>
      <c r="EO37" s="10">
        <f t="shared" si="8"/>
        <v>9.0909090909090917</v>
      </c>
      <c r="EP37" s="10">
        <f t="shared" si="8"/>
        <v>0</v>
      </c>
      <c r="EQ37" s="10">
        <f t="shared" si="8"/>
        <v>90.909090909090907</v>
      </c>
      <c r="ER37" s="10">
        <f t="shared" si="8"/>
        <v>9.0909090909090917</v>
      </c>
      <c r="ES37" s="10">
        <f t="shared" si="8"/>
        <v>0</v>
      </c>
      <c r="ET37" s="10">
        <f t="shared" si="8"/>
        <v>100</v>
      </c>
      <c r="EU37" s="10">
        <f t="shared" si="8"/>
        <v>0</v>
      </c>
      <c r="EV37" s="10">
        <f t="shared" si="8"/>
        <v>0</v>
      </c>
      <c r="EW37" s="10">
        <f t="shared" si="8"/>
        <v>90.909090909090907</v>
      </c>
      <c r="EX37" s="10">
        <f t="shared" si="8"/>
        <v>9.0909090909090917</v>
      </c>
      <c r="EY37" s="10">
        <f t="shared" si="8"/>
        <v>0</v>
      </c>
      <c r="EZ37" s="10">
        <f t="shared" si="8"/>
        <v>90.909090909090907</v>
      </c>
      <c r="FA37" s="10">
        <f t="shared" si="8"/>
        <v>9.0909090909090917</v>
      </c>
      <c r="FB37" s="10">
        <f t="shared" si="8"/>
        <v>0</v>
      </c>
      <c r="FC37" s="10">
        <f t="shared" si="8"/>
        <v>81.818181818181813</v>
      </c>
      <c r="FD37" s="10">
        <f t="shared" si="8"/>
        <v>18.181818181818183</v>
      </c>
      <c r="FE37" s="10">
        <f t="shared" si="8"/>
        <v>0</v>
      </c>
      <c r="FF37" s="10">
        <f t="shared" si="8"/>
        <v>100</v>
      </c>
      <c r="FG37" s="10">
        <f t="shared" si="8"/>
        <v>0</v>
      </c>
      <c r="FH37" s="10">
        <f t="shared" si="8"/>
        <v>0</v>
      </c>
      <c r="FI37" s="10">
        <f t="shared" si="8"/>
        <v>100</v>
      </c>
      <c r="FJ37" s="10">
        <f t="shared" si="8"/>
        <v>0</v>
      </c>
      <c r="FK37" s="10">
        <f t="shared" si="8"/>
        <v>0</v>
      </c>
    </row>
    <row r="39" spans="1:254" x14ac:dyDescent="0.35">
      <c r="B39" s="84" t="s">
        <v>617</v>
      </c>
      <c r="C39" s="85"/>
      <c r="D39" s="85"/>
      <c r="E39" s="86"/>
      <c r="F39" s="24"/>
      <c r="G39" s="24"/>
      <c r="H39" s="24"/>
      <c r="I39" s="24"/>
    </row>
    <row r="40" spans="1:254" x14ac:dyDescent="0.35">
      <c r="B40" s="4" t="s">
        <v>618</v>
      </c>
      <c r="C40" s="49" t="s">
        <v>631</v>
      </c>
      <c r="D40" s="47">
        <f>E40/100*22</f>
        <v>21.8</v>
      </c>
      <c r="E40" s="48">
        <f>(C37+F37+I37+L37+O37)/5</f>
        <v>99.090909090909093</v>
      </c>
    </row>
    <row r="41" spans="1:254" x14ac:dyDescent="0.35">
      <c r="B41" s="4" t="s">
        <v>619</v>
      </c>
      <c r="C41" s="38" t="s">
        <v>631</v>
      </c>
      <c r="D41" s="47">
        <f t="shared" ref="D41:D42" si="9">E41/100*22</f>
        <v>0.20000000000000004</v>
      </c>
      <c r="E41" s="35">
        <f>(D37+G37+J37+M37+P37)/5</f>
        <v>0.90909090909090917</v>
      </c>
    </row>
    <row r="42" spans="1:254" x14ac:dyDescent="0.35">
      <c r="B42" s="4" t="s">
        <v>620</v>
      </c>
      <c r="C42" s="38" t="s">
        <v>631</v>
      </c>
      <c r="D42" s="47">
        <f t="shared" si="9"/>
        <v>0</v>
      </c>
      <c r="E42" s="35">
        <f>(E37+H37+K37+N37+Q37)/5</f>
        <v>0</v>
      </c>
    </row>
    <row r="43" spans="1:254" x14ac:dyDescent="0.35">
      <c r="B43" s="4"/>
      <c r="C43" s="44"/>
      <c r="D43" s="42">
        <f>SUM(D40:D42)</f>
        <v>22</v>
      </c>
      <c r="E43" s="42">
        <f>SUM(E40:E42)</f>
        <v>100</v>
      </c>
    </row>
    <row r="44" spans="1:254" ht="15" customHeight="1" x14ac:dyDescent="0.35">
      <c r="B44" s="4"/>
      <c r="C44" s="38"/>
      <c r="D44" s="94" t="s">
        <v>56</v>
      </c>
      <c r="E44" s="95"/>
      <c r="F44" s="96" t="s">
        <v>3</v>
      </c>
      <c r="G44" s="97"/>
      <c r="H44" s="98" t="s">
        <v>330</v>
      </c>
      <c r="I44" s="99"/>
    </row>
    <row r="45" spans="1:254" x14ac:dyDescent="0.35">
      <c r="B45" s="4" t="s">
        <v>618</v>
      </c>
      <c r="C45" s="38" t="s">
        <v>632</v>
      </c>
      <c r="D45" s="3">
        <f>E45/100*22</f>
        <v>19.200000000000003</v>
      </c>
      <c r="E45" s="35">
        <f>(R37+U37+X37+AA37+AD37)/5</f>
        <v>87.27272727272728</v>
      </c>
      <c r="F45" s="3">
        <v>19.200000000000003</v>
      </c>
      <c r="G45" s="35">
        <v>87.27272727272728</v>
      </c>
      <c r="H45" s="3">
        <f>I45/100*22</f>
        <v>20</v>
      </c>
      <c r="I45" s="35">
        <f>(AV37+AY37+BB37+BE37+BH37)/5</f>
        <v>90.909090909090907</v>
      </c>
    </row>
    <row r="46" spans="1:254" x14ac:dyDescent="0.35">
      <c r="B46" s="4" t="s">
        <v>619</v>
      </c>
      <c r="C46" s="38" t="s">
        <v>632</v>
      </c>
      <c r="D46" s="3">
        <f t="shared" ref="D46:D47" si="10">E46/100*22</f>
        <v>2.8000000000000003</v>
      </c>
      <c r="E46" s="35">
        <f>(S37+V37+Y37+AB37+AE37)/5</f>
        <v>12.727272727272728</v>
      </c>
      <c r="F46" s="3">
        <v>2.8000000000000003</v>
      </c>
      <c r="G46" s="35">
        <v>12.727272727272728</v>
      </c>
      <c r="H46" s="3">
        <f t="shared" ref="H46:H47" si="11">I46/100*22</f>
        <v>2</v>
      </c>
      <c r="I46" s="35">
        <f>(AW37+AZ37+BC37+BF37+BI37)/5</f>
        <v>9.0909090909090917</v>
      </c>
    </row>
    <row r="47" spans="1:254" x14ac:dyDescent="0.35">
      <c r="B47" s="4" t="s">
        <v>620</v>
      </c>
      <c r="C47" s="38" t="s">
        <v>632</v>
      </c>
      <c r="D47" s="3">
        <f t="shared" si="10"/>
        <v>0</v>
      </c>
      <c r="E47" s="35">
        <f>(T37+W37+Z37+AC37+AF37)/5</f>
        <v>0</v>
      </c>
      <c r="F47" s="3">
        <v>0</v>
      </c>
      <c r="G47" s="35">
        <v>0</v>
      </c>
      <c r="H47" s="3">
        <f t="shared" si="11"/>
        <v>0</v>
      </c>
      <c r="I47" s="35">
        <f>(AX37+BA37+BD37+BG37+BJ37)/5</f>
        <v>0</v>
      </c>
    </row>
    <row r="48" spans="1:254" x14ac:dyDescent="0.35">
      <c r="B48" s="4"/>
      <c r="C48" s="38"/>
      <c r="D48" s="37">
        <f t="shared" ref="D48:I48" si="12">SUM(D45:D47)</f>
        <v>22.000000000000004</v>
      </c>
      <c r="E48" s="37">
        <f t="shared" si="12"/>
        <v>100.00000000000001</v>
      </c>
      <c r="F48" s="36">
        <v>22.000000000000004</v>
      </c>
      <c r="G48" s="37">
        <v>100.00000000000001</v>
      </c>
      <c r="H48" s="36">
        <f t="shared" si="12"/>
        <v>22</v>
      </c>
      <c r="I48" s="37">
        <f t="shared" si="12"/>
        <v>100</v>
      </c>
    </row>
    <row r="49" spans="2:13" x14ac:dyDescent="0.35">
      <c r="B49" s="4" t="s">
        <v>618</v>
      </c>
      <c r="C49" s="38" t="s">
        <v>633</v>
      </c>
      <c r="D49" s="3">
        <f>E49/100*22</f>
        <v>14.800000000000002</v>
      </c>
      <c r="E49" s="35">
        <f>(BK37+BN37+BQ37+BT37+BW37)/5</f>
        <v>67.27272727272728</v>
      </c>
      <c r="I49" s="22"/>
    </row>
    <row r="50" spans="2:13" x14ac:dyDescent="0.35">
      <c r="B50" s="4" t="s">
        <v>619</v>
      </c>
      <c r="C50" s="38" t="s">
        <v>633</v>
      </c>
      <c r="D50" s="3">
        <f t="shared" ref="D50:D51" si="13">E50/100*22</f>
        <v>7.2</v>
      </c>
      <c r="E50" s="35">
        <f>(BL37+BO37+BR37+BU37+BX37)/5</f>
        <v>32.727272727272727</v>
      </c>
    </row>
    <row r="51" spans="2:13" x14ac:dyDescent="0.35">
      <c r="B51" s="4" t="s">
        <v>620</v>
      </c>
      <c r="C51" s="38" t="s">
        <v>633</v>
      </c>
      <c r="D51" s="3">
        <f t="shared" si="13"/>
        <v>0</v>
      </c>
      <c r="E51" s="35">
        <f>(BM37+BP37+BS37+BV37+BY37)/5</f>
        <v>0</v>
      </c>
    </row>
    <row r="52" spans="2:13" x14ac:dyDescent="0.35">
      <c r="B52" s="4"/>
      <c r="C52" s="44"/>
      <c r="D52" s="41">
        <f>SUM(D49:D51)</f>
        <v>22.000000000000004</v>
      </c>
      <c r="E52" s="41">
        <f>SUM(E49:E51)</f>
        <v>100</v>
      </c>
      <c r="F52" s="43"/>
    </row>
    <row r="53" spans="2:13" x14ac:dyDescent="0.35">
      <c r="B53" s="4"/>
      <c r="C53" s="38"/>
      <c r="D53" s="94" t="s">
        <v>159</v>
      </c>
      <c r="E53" s="95"/>
      <c r="F53" s="94" t="s">
        <v>116</v>
      </c>
      <c r="G53" s="95"/>
      <c r="H53" s="98" t="s">
        <v>174</v>
      </c>
      <c r="I53" s="99"/>
      <c r="J53" s="74" t="s">
        <v>186</v>
      </c>
      <c r="K53" s="74"/>
      <c r="L53" s="74" t="s">
        <v>117</v>
      </c>
      <c r="M53" s="74"/>
    </row>
    <row r="54" spans="2:13" x14ac:dyDescent="0.35">
      <c r="B54" s="4" t="s">
        <v>618</v>
      </c>
      <c r="C54" s="38" t="s">
        <v>634</v>
      </c>
      <c r="D54" s="3">
        <f>E54/100*22</f>
        <v>20.8</v>
      </c>
      <c r="E54" s="35">
        <f>(BZ37+CC37+CF37+CI37+CL37)/5</f>
        <v>94.545454545454547</v>
      </c>
      <c r="F54" s="3">
        <f>G54/100*22</f>
        <v>19.200000000000003</v>
      </c>
      <c r="G54" s="35">
        <f>(CO37+CR37+CU37+CX37+DA37)/5</f>
        <v>87.27272727272728</v>
      </c>
      <c r="H54" s="3">
        <f>I54/100*22</f>
        <v>21.4</v>
      </c>
      <c r="I54" s="35">
        <f>(DD37+DG37+DJ37+DM37+DP37)/5</f>
        <v>97.272727272727266</v>
      </c>
      <c r="J54" s="3">
        <f>K54/100*22</f>
        <v>21.599999999999998</v>
      </c>
      <c r="K54" s="35">
        <f>(DS37+DV37+DY37+EB37+EE37)/5</f>
        <v>98.181818181818173</v>
      </c>
      <c r="L54" s="3">
        <f>M54/100*22</f>
        <v>20.399999999999999</v>
      </c>
      <c r="M54" s="35">
        <f>(EH37+EK37+EN37+EQ37+ET37)/5</f>
        <v>92.72727272727272</v>
      </c>
    </row>
    <row r="55" spans="2:13" x14ac:dyDescent="0.35">
      <c r="B55" s="4" t="s">
        <v>619</v>
      </c>
      <c r="C55" s="38" t="s">
        <v>634</v>
      </c>
      <c r="D55" s="3">
        <f t="shared" ref="D55:D56" si="14">E55/100*22</f>
        <v>1.2000000000000002</v>
      </c>
      <c r="E55" s="35">
        <f>(CA37+CD37+CG37+CJ37+CM37)/5</f>
        <v>5.454545454545455</v>
      </c>
      <c r="F55" s="3">
        <f t="shared" ref="F55:F56" si="15">G55/100*22</f>
        <v>2.8000000000000003</v>
      </c>
      <c r="G55" s="35">
        <f>(CP37+CS37+CV37+CY37+DB37)/5</f>
        <v>12.727272727272728</v>
      </c>
      <c r="H55" s="3">
        <f t="shared" ref="H55:H56" si="16">I55/100*22</f>
        <v>0.60000000000000009</v>
      </c>
      <c r="I55" s="35">
        <f>(DE37+DH37+DK37+DN37+DQ37)/5</f>
        <v>2.7272727272727275</v>
      </c>
      <c r="J55" s="3">
        <f t="shared" ref="J55:J56" si="17">K55/100*22</f>
        <v>0.40000000000000008</v>
      </c>
      <c r="K55" s="35">
        <f>(DT37+DW37+DZ37+EC37+EF37)/5</f>
        <v>1.8181818181818183</v>
      </c>
      <c r="L55" s="3">
        <f t="shared" ref="L55:L56" si="18">M55/100*22</f>
        <v>1.6000000000000003</v>
      </c>
      <c r="M55" s="35">
        <f>(EI37+EL37+EO37+ER37+EU37)/5</f>
        <v>7.2727272727272734</v>
      </c>
    </row>
    <row r="56" spans="2:13" x14ac:dyDescent="0.35">
      <c r="B56" s="4" t="s">
        <v>620</v>
      </c>
      <c r="C56" s="38" t="s">
        <v>634</v>
      </c>
      <c r="D56" s="3">
        <f t="shared" si="14"/>
        <v>0</v>
      </c>
      <c r="E56" s="35">
        <f>(CB37+CE37+CH37+CK37+CN37)/5</f>
        <v>0</v>
      </c>
      <c r="F56" s="3">
        <f t="shared" si="15"/>
        <v>0</v>
      </c>
      <c r="G56" s="35">
        <f>(CQ37+CT37+CW37+CZ37+DC37)/5</f>
        <v>0</v>
      </c>
      <c r="H56" s="3">
        <f t="shared" si="16"/>
        <v>0</v>
      </c>
      <c r="I56" s="35">
        <f>(DF37+DI37+DL37+DO37+DR37)/5</f>
        <v>0</v>
      </c>
      <c r="J56" s="3">
        <f t="shared" si="17"/>
        <v>0</v>
      </c>
      <c r="K56" s="35">
        <f>(DU37+DX37+EA37+ED37+EG37)/5</f>
        <v>0</v>
      </c>
      <c r="L56" s="3">
        <f t="shared" si="18"/>
        <v>0</v>
      </c>
      <c r="M56" s="35">
        <f>(EJ37+EM37+EP37+ES37+EV37)/5</f>
        <v>0</v>
      </c>
    </row>
    <row r="57" spans="2:13" x14ac:dyDescent="0.35">
      <c r="B57" s="4"/>
      <c r="C57" s="38"/>
      <c r="D57" s="36">
        <f t="shared" ref="D57:M57" si="19">SUM(D54:D56)</f>
        <v>22</v>
      </c>
      <c r="E57" s="36">
        <f t="shared" si="19"/>
        <v>100</v>
      </c>
      <c r="F57" s="36">
        <f t="shared" si="19"/>
        <v>22.000000000000004</v>
      </c>
      <c r="G57" s="37">
        <f t="shared" si="19"/>
        <v>100.00000000000001</v>
      </c>
      <c r="H57" s="36">
        <f t="shared" si="19"/>
        <v>22</v>
      </c>
      <c r="I57" s="37">
        <f t="shared" si="19"/>
        <v>100</v>
      </c>
      <c r="J57" s="36">
        <f t="shared" si="19"/>
        <v>21.999999999999996</v>
      </c>
      <c r="K57" s="37">
        <f t="shared" si="19"/>
        <v>99.999999999999986</v>
      </c>
      <c r="L57" s="36">
        <f t="shared" si="19"/>
        <v>22</v>
      </c>
      <c r="M57" s="37">
        <f t="shared" si="19"/>
        <v>100</v>
      </c>
    </row>
    <row r="58" spans="2:13" x14ac:dyDescent="0.35">
      <c r="B58" s="4" t="s">
        <v>618</v>
      </c>
      <c r="C58" s="38" t="s">
        <v>635</v>
      </c>
      <c r="D58" s="3">
        <f>E58/100*22</f>
        <v>20.399999999999999</v>
      </c>
      <c r="E58" s="35">
        <f>(EW37+EZ37+FC37+FF37+FI37)/5</f>
        <v>92.72727272727272</v>
      </c>
    </row>
    <row r="59" spans="2:13" x14ac:dyDescent="0.35">
      <c r="B59" s="4" t="s">
        <v>619</v>
      </c>
      <c r="C59" s="38" t="s">
        <v>635</v>
      </c>
      <c r="D59" s="3">
        <f t="shared" ref="D59:D60" si="20">E59/100*22</f>
        <v>1.6000000000000003</v>
      </c>
      <c r="E59" s="35">
        <f>(EX37+FA37+FD37+FG37+FJ37)/5</f>
        <v>7.2727272727272734</v>
      </c>
    </row>
    <row r="60" spans="2:13" x14ac:dyDescent="0.35">
      <c r="B60" s="4" t="s">
        <v>620</v>
      </c>
      <c r="C60" s="38" t="s">
        <v>635</v>
      </c>
      <c r="D60" s="3">
        <f t="shared" si="20"/>
        <v>0</v>
      </c>
      <c r="E60" s="35">
        <f>(EY37+FB37+FE37+FH37+FK37)/5</f>
        <v>0</v>
      </c>
    </row>
    <row r="61" spans="2:13" x14ac:dyDescent="0.35">
      <c r="B61" s="4"/>
      <c r="C61" s="38"/>
      <c r="D61" s="36">
        <f>SUM(D58:D60)</f>
        <v>22</v>
      </c>
      <c r="E61" s="36">
        <f>SUM(E58:E60)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4A5B-E9BA-46D5-AEDA-FAE4BF1CFE99}">
  <dimension ref="A1:GA59"/>
  <sheetViews>
    <sheetView topLeftCell="A10" zoomScale="39" zoomScaleNormal="39" workbookViewId="0">
      <selection activeCell="R48" sqref="R48"/>
    </sheetView>
  </sheetViews>
  <sheetFormatPr defaultRowHeight="14.5" x14ac:dyDescent="0.35"/>
  <cols>
    <col min="2" max="2" width="24.90625" customWidth="1"/>
  </cols>
  <sheetData>
    <row r="1" spans="1:183" ht="15.5" x14ac:dyDescent="0.3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83" ht="15.5" x14ac:dyDescent="0.35">
      <c r="A2" s="72" t="s">
        <v>1086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7" t="s">
        <v>982</v>
      </c>
      <c r="FJ2" s="87"/>
    </row>
    <row r="3" spans="1:18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83" ht="15.5" x14ac:dyDescent="0.3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183" ht="15.5" x14ac:dyDescent="0.35">
      <c r="A5" s="80"/>
      <c r="B5" s="80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330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3" t="s">
        <v>822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174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3" t="s">
        <v>117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183" ht="15.5" x14ac:dyDescent="0.35">
      <c r="A6" s="80"/>
      <c r="B6" s="80"/>
      <c r="C6" s="77" t="s">
        <v>279</v>
      </c>
      <c r="D6" s="77" t="s">
        <v>5</v>
      </c>
      <c r="E6" s="77" t="s">
        <v>6</v>
      </c>
      <c r="F6" s="77" t="s">
        <v>318</v>
      </c>
      <c r="G6" s="77" t="s">
        <v>7</v>
      </c>
      <c r="H6" s="77" t="s">
        <v>8</v>
      </c>
      <c r="I6" s="77" t="s">
        <v>280</v>
      </c>
      <c r="J6" s="77" t="s">
        <v>9</v>
      </c>
      <c r="K6" s="77" t="s">
        <v>10</v>
      </c>
      <c r="L6" s="77" t="s">
        <v>281</v>
      </c>
      <c r="M6" s="77" t="s">
        <v>9</v>
      </c>
      <c r="N6" s="77" t="s">
        <v>10</v>
      </c>
      <c r="O6" s="77" t="s">
        <v>282</v>
      </c>
      <c r="P6" s="77" t="s">
        <v>11</v>
      </c>
      <c r="Q6" s="77" t="s">
        <v>4</v>
      </c>
      <c r="R6" s="77" t="s">
        <v>283</v>
      </c>
      <c r="S6" s="77"/>
      <c r="T6" s="77"/>
      <c r="U6" s="77" t="s">
        <v>781</v>
      </c>
      <c r="V6" s="77"/>
      <c r="W6" s="77"/>
      <c r="X6" s="77" t="s">
        <v>782</v>
      </c>
      <c r="Y6" s="77"/>
      <c r="Z6" s="77"/>
      <c r="AA6" s="75" t="s">
        <v>783</v>
      </c>
      <c r="AB6" s="75"/>
      <c r="AC6" s="75"/>
      <c r="AD6" s="77" t="s">
        <v>284</v>
      </c>
      <c r="AE6" s="77"/>
      <c r="AF6" s="77"/>
      <c r="AG6" s="77" t="s">
        <v>285</v>
      </c>
      <c r="AH6" s="77"/>
      <c r="AI6" s="77"/>
      <c r="AJ6" s="75" t="s">
        <v>286</v>
      </c>
      <c r="AK6" s="75"/>
      <c r="AL6" s="75"/>
      <c r="AM6" s="77" t="s">
        <v>287</v>
      </c>
      <c r="AN6" s="77"/>
      <c r="AO6" s="77"/>
      <c r="AP6" s="77" t="s">
        <v>288</v>
      </c>
      <c r="AQ6" s="77"/>
      <c r="AR6" s="77"/>
      <c r="AS6" s="77" t="s">
        <v>289</v>
      </c>
      <c r="AT6" s="77"/>
      <c r="AU6" s="77"/>
      <c r="AV6" s="77" t="s">
        <v>290</v>
      </c>
      <c r="AW6" s="77"/>
      <c r="AX6" s="77"/>
      <c r="AY6" s="77" t="s">
        <v>319</v>
      </c>
      <c r="AZ6" s="77"/>
      <c r="BA6" s="77"/>
      <c r="BB6" s="77" t="s">
        <v>291</v>
      </c>
      <c r="BC6" s="77"/>
      <c r="BD6" s="77"/>
      <c r="BE6" s="77" t="s">
        <v>805</v>
      </c>
      <c r="BF6" s="77"/>
      <c r="BG6" s="77"/>
      <c r="BH6" s="77" t="s">
        <v>292</v>
      </c>
      <c r="BI6" s="77"/>
      <c r="BJ6" s="77"/>
      <c r="BK6" s="75" t="s">
        <v>293</v>
      </c>
      <c r="BL6" s="75"/>
      <c r="BM6" s="75"/>
      <c r="BN6" s="75" t="s">
        <v>320</v>
      </c>
      <c r="BO6" s="75"/>
      <c r="BP6" s="75"/>
      <c r="BQ6" s="75" t="s">
        <v>294</v>
      </c>
      <c r="BR6" s="75"/>
      <c r="BS6" s="75"/>
      <c r="BT6" s="75" t="s">
        <v>295</v>
      </c>
      <c r="BU6" s="75"/>
      <c r="BV6" s="75"/>
      <c r="BW6" s="75" t="s">
        <v>296</v>
      </c>
      <c r="BX6" s="75"/>
      <c r="BY6" s="75"/>
      <c r="BZ6" s="75" t="s">
        <v>297</v>
      </c>
      <c r="CA6" s="75"/>
      <c r="CB6" s="75"/>
      <c r="CC6" s="75" t="s">
        <v>321</v>
      </c>
      <c r="CD6" s="75"/>
      <c r="CE6" s="75"/>
      <c r="CF6" s="75" t="s">
        <v>298</v>
      </c>
      <c r="CG6" s="75"/>
      <c r="CH6" s="75"/>
      <c r="CI6" s="75" t="s">
        <v>299</v>
      </c>
      <c r="CJ6" s="75"/>
      <c r="CK6" s="75"/>
      <c r="CL6" s="75" t="s">
        <v>300</v>
      </c>
      <c r="CM6" s="75"/>
      <c r="CN6" s="75"/>
      <c r="CO6" s="75" t="s">
        <v>301</v>
      </c>
      <c r="CP6" s="75"/>
      <c r="CQ6" s="75"/>
      <c r="CR6" s="75" t="s">
        <v>302</v>
      </c>
      <c r="CS6" s="75"/>
      <c r="CT6" s="75"/>
      <c r="CU6" s="75" t="s">
        <v>303</v>
      </c>
      <c r="CV6" s="75"/>
      <c r="CW6" s="75"/>
      <c r="CX6" s="75" t="s">
        <v>304</v>
      </c>
      <c r="CY6" s="75"/>
      <c r="CZ6" s="75"/>
      <c r="DA6" s="75" t="s">
        <v>305</v>
      </c>
      <c r="DB6" s="75"/>
      <c r="DC6" s="75"/>
      <c r="DD6" s="75" t="s">
        <v>306</v>
      </c>
      <c r="DE6" s="75"/>
      <c r="DF6" s="75"/>
      <c r="DG6" s="75" t="s">
        <v>322</v>
      </c>
      <c r="DH6" s="75"/>
      <c r="DI6" s="75"/>
      <c r="DJ6" s="75" t="s">
        <v>307</v>
      </c>
      <c r="DK6" s="75"/>
      <c r="DL6" s="75"/>
      <c r="DM6" s="75" t="s">
        <v>308</v>
      </c>
      <c r="DN6" s="75"/>
      <c r="DO6" s="75"/>
      <c r="DP6" s="75" t="s">
        <v>309</v>
      </c>
      <c r="DQ6" s="75"/>
      <c r="DR6" s="75"/>
      <c r="DS6" s="75" t="s">
        <v>310</v>
      </c>
      <c r="DT6" s="75"/>
      <c r="DU6" s="75"/>
      <c r="DV6" s="75" t="s">
        <v>311</v>
      </c>
      <c r="DW6" s="75"/>
      <c r="DX6" s="75"/>
      <c r="DY6" s="75" t="s">
        <v>312</v>
      </c>
      <c r="DZ6" s="75"/>
      <c r="EA6" s="75"/>
      <c r="EB6" s="75" t="s">
        <v>313</v>
      </c>
      <c r="EC6" s="75"/>
      <c r="ED6" s="75"/>
      <c r="EE6" s="75" t="s">
        <v>323</v>
      </c>
      <c r="EF6" s="75"/>
      <c r="EG6" s="75"/>
      <c r="EH6" s="75" t="s">
        <v>324</v>
      </c>
      <c r="EI6" s="75"/>
      <c r="EJ6" s="75"/>
      <c r="EK6" s="75" t="s">
        <v>325</v>
      </c>
      <c r="EL6" s="75"/>
      <c r="EM6" s="75"/>
      <c r="EN6" s="75" t="s">
        <v>326</v>
      </c>
      <c r="EO6" s="75"/>
      <c r="EP6" s="75"/>
      <c r="EQ6" s="75" t="s">
        <v>327</v>
      </c>
      <c r="ER6" s="75"/>
      <c r="ES6" s="75"/>
      <c r="ET6" s="75" t="s">
        <v>328</v>
      </c>
      <c r="EU6" s="75"/>
      <c r="EV6" s="75"/>
      <c r="EW6" s="75" t="s">
        <v>314</v>
      </c>
      <c r="EX6" s="75"/>
      <c r="EY6" s="75"/>
      <c r="EZ6" s="75" t="s">
        <v>329</v>
      </c>
      <c r="FA6" s="75"/>
      <c r="FB6" s="75"/>
      <c r="FC6" s="75" t="s">
        <v>315</v>
      </c>
      <c r="FD6" s="75"/>
      <c r="FE6" s="75"/>
      <c r="FF6" s="75" t="s">
        <v>316</v>
      </c>
      <c r="FG6" s="75"/>
      <c r="FH6" s="75"/>
      <c r="FI6" s="75" t="s">
        <v>317</v>
      </c>
      <c r="FJ6" s="75"/>
      <c r="FK6" s="75"/>
    </row>
    <row r="7" spans="1:183" ht="37.5" customHeight="1" x14ac:dyDescent="0.35">
      <c r="A7" s="80"/>
      <c r="B7" s="80"/>
      <c r="C7" s="73" t="s">
        <v>763</v>
      </c>
      <c r="D7" s="73"/>
      <c r="E7" s="73"/>
      <c r="F7" s="73" t="s">
        <v>767</v>
      </c>
      <c r="G7" s="73"/>
      <c r="H7" s="73"/>
      <c r="I7" s="73" t="s">
        <v>771</v>
      </c>
      <c r="J7" s="73"/>
      <c r="K7" s="73"/>
      <c r="L7" s="73" t="s">
        <v>775</v>
      </c>
      <c r="M7" s="73"/>
      <c r="N7" s="73"/>
      <c r="O7" s="73" t="s">
        <v>777</v>
      </c>
      <c r="P7" s="73"/>
      <c r="Q7" s="73"/>
      <c r="R7" s="73" t="s">
        <v>780</v>
      </c>
      <c r="S7" s="73"/>
      <c r="T7" s="73"/>
      <c r="U7" s="73" t="s">
        <v>337</v>
      </c>
      <c r="V7" s="73"/>
      <c r="W7" s="73"/>
      <c r="X7" s="73" t="s">
        <v>340</v>
      </c>
      <c r="Y7" s="73"/>
      <c r="Z7" s="73"/>
      <c r="AA7" s="73" t="s">
        <v>784</v>
      </c>
      <c r="AB7" s="73"/>
      <c r="AC7" s="73"/>
      <c r="AD7" s="73" t="s">
        <v>788</v>
      </c>
      <c r="AE7" s="73"/>
      <c r="AF7" s="73"/>
      <c r="AG7" s="73" t="s">
        <v>789</v>
      </c>
      <c r="AH7" s="73"/>
      <c r="AI7" s="73"/>
      <c r="AJ7" s="73" t="s">
        <v>793</v>
      </c>
      <c r="AK7" s="73"/>
      <c r="AL7" s="73"/>
      <c r="AM7" s="73" t="s">
        <v>797</v>
      </c>
      <c r="AN7" s="73"/>
      <c r="AO7" s="73"/>
      <c r="AP7" s="73" t="s">
        <v>801</v>
      </c>
      <c r="AQ7" s="73"/>
      <c r="AR7" s="73"/>
      <c r="AS7" s="73" t="s">
        <v>802</v>
      </c>
      <c r="AT7" s="73"/>
      <c r="AU7" s="73"/>
      <c r="AV7" s="73" t="s">
        <v>806</v>
      </c>
      <c r="AW7" s="73"/>
      <c r="AX7" s="73"/>
      <c r="AY7" s="73" t="s">
        <v>807</v>
      </c>
      <c r="AZ7" s="73"/>
      <c r="BA7" s="73"/>
      <c r="BB7" s="73" t="s">
        <v>808</v>
      </c>
      <c r="BC7" s="73"/>
      <c r="BD7" s="73"/>
      <c r="BE7" s="73" t="s">
        <v>809</v>
      </c>
      <c r="BF7" s="73"/>
      <c r="BG7" s="73"/>
      <c r="BH7" s="73" t="s">
        <v>810</v>
      </c>
      <c r="BI7" s="73"/>
      <c r="BJ7" s="73"/>
      <c r="BK7" s="73" t="s">
        <v>355</v>
      </c>
      <c r="BL7" s="73"/>
      <c r="BM7" s="73"/>
      <c r="BN7" s="73" t="s">
        <v>357</v>
      </c>
      <c r="BO7" s="73"/>
      <c r="BP7" s="73"/>
      <c r="BQ7" s="73" t="s">
        <v>814</v>
      </c>
      <c r="BR7" s="73"/>
      <c r="BS7" s="73"/>
      <c r="BT7" s="73" t="s">
        <v>815</v>
      </c>
      <c r="BU7" s="73"/>
      <c r="BV7" s="73"/>
      <c r="BW7" s="73" t="s">
        <v>816</v>
      </c>
      <c r="BX7" s="73"/>
      <c r="BY7" s="73"/>
      <c r="BZ7" s="73" t="s">
        <v>817</v>
      </c>
      <c r="CA7" s="73"/>
      <c r="CB7" s="73"/>
      <c r="CC7" s="73" t="s">
        <v>367</v>
      </c>
      <c r="CD7" s="73"/>
      <c r="CE7" s="73"/>
      <c r="CF7" s="102" t="s">
        <v>370</v>
      </c>
      <c r="CG7" s="102"/>
      <c r="CH7" s="102"/>
      <c r="CI7" s="73" t="s">
        <v>374</v>
      </c>
      <c r="CJ7" s="73"/>
      <c r="CK7" s="73"/>
      <c r="CL7" s="73" t="s">
        <v>974</v>
      </c>
      <c r="CM7" s="73"/>
      <c r="CN7" s="73"/>
      <c r="CO7" s="73" t="s">
        <v>380</v>
      </c>
      <c r="CP7" s="73"/>
      <c r="CQ7" s="73"/>
      <c r="CR7" s="102" t="s">
        <v>383</v>
      </c>
      <c r="CS7" s="102"/>
      <c r="CT7" s="102"/>
      <c r="CU7" s="73" t="s">
        <v>386</v>
      </c>
      <c r="CV7" s="73"/>
      <c r="CW7" s="73"/>
      <c r="CX7" s="73" t="s">
        <v>388</v>
      </c>
      <c r="CY7" s="73"/>
      <c r="CZ7" s="73"/>
      <c r="DA7" s="73" t="s">
        <v>392</v>
      </c>
      <c r="DB7" s="73"/>
      <c r="DC7" s="73"/>
      <c r="DD7" s="102" t="s">
        <v>396</v>
      </c>
      <c r="DE7" s="102"/>
      <c r="DF7" s="102"/>
      <c r="DG7" s="102" t="s">
        <v>398</v>
      </c>
      <c r="DH7" s="102"/>
      <c r="DI7" s="102"/>
      <c r="DJ7" s="102" t="s">
        <v>402</v>
      </c>
      <c r="DK7" s="102"/>
      <c r="DL7" s="102"/>
      <c r="DM7" s="102" t="s">
        <v>406</v>
      </c>
      <c r="DN7" s="102"/>
      <c r="DO7" s="102"/>
      <c r="DP7" s="102" t="s">
        <v>410</v>
      </c>
      <c r="DQ7" s="102"/>
      <c r="DR7" s="102"/>
      <c r="DS7" s="102" t="s">
        <v>413</v>
      </c>
      <c r="DT7" s="102"/>
      <c r="DU7" s="102"/>
      <c r="DV7" s="102" t="s">
        <v>416</v>
      </c>
      <c r="DW7" s="102"/>
      <c r="DX7" s="102"/>
      <c r="DY7" s="102" t="s">
        <v>420</v>
      </c>
      <c r="DZ7" s="102"/>
      <c r="EA7" s="102"/>
      <c r="EB7" s="102" t="s">
        <v>422</v>
      </c>
      <c r="EC7" s="102"/>
      <c r="ED7" s="102"/>
      <c r="EE7" s="102" t="s">
        <v>826</v>
      </c>
      <c r="EF7" s="102"/>
      <c r="EG7" s="102"/>
      <c r="EH7" s="102" t="s">
        <v>424</v>
      </c>
      <c r="EI7" s="102"/>
      <c r="EJ7" s="102"/>
      <c r="EK7" s="102" t="s">
        <v>426</v>
      </c>
      <c r="EL7" s="102"/>
      <c r="EM7" s="102"/>
      <c r="EN7" s="102" t="s">
        <v>835</v>
      </c>
      <c r="EO7" s="102"/>
      <c r="EP7" s="102"/>
      <c r="EQ7" s="102" t="s">
        <v>837</v>
      </c>
      <c r="ER7" s="102"/>
      <c r="ES7" s="102"/>
      <c r="ET7" s="102" t="s">
        <v>428</v>
      </c>
      <c r="EU7" s="102"/>
      <c r="EV7" s="102"/>
      <c r="EW7" s="102" t="s">
        <v>429</v>
      </c>
      <c r="EX7" s="102"/>
      <c r="EY7" s="102"/>
      <c r="EZ7" s="102" t="s">
        <v>841</v>
      </c>
      <c r="FA7" s="102"/>
      <c r="FB7" s="102"/>
      <c r="FC7" s="102" t="s">
        <v>845</v>
      </c>
      <c r="FD7" s="102"/>
      <c r="FE7" s="102"/>
      <c r="FF7" s="102" t="s">
        <v>847</v>
      </c>
      <c r="FG7" s="102"/>
      <c r="FH7" s="102"/>
      <c r="FI7" s="102" t="s">
        <v>851</v>
      </c>
      <c r="FJ7" s="102"/>
      <c r="FK7" s="102"/>
    </row>
    <row r="8" spans="1:183" ht="173.5" x14ac:dyDescent="0.35">
      <c r="A8" s="80"/>
      <c r="B8" s="80"/>
      <c r="C8" s="51" t="s">
        <v>765</v>
      </c>
      <c r="D8" s="51" t="s">
        <v>764</v>
      </c>
      <c r="E8" s="51" t="s">
        <v>766</v>
      </c>
      <c r="F8" s="51" t="s">
        <v>768</v>
      </c>
      <c r="G8" s="51" t="s">
        <v>769</v>
      </c>
      <c r="H8" s="51" t="s">
        <v>770</v>
      </c>
      <c r="I8" s="51" t="s">
        <v>772</v>
      </c>
      <c r="J8" s="51" t="s">
        <v>773</v>
      </c>
      <c r="K8" s="51" t="s">
        <v>774</v>
      </c>
      <c r="L8" s="51" t="s">
        <v>776</v>
      </c>
      <c r="M8" s="51" t="s">
        <v>334</v>
      </c>
      <c r="N8" s="51" t="s">
        <v>194</v>
      </c>
      <c r="O8" s="51" t="s">
        <v>778</v>
      </c>
      <c r="P8" s="51" t="s">
        <v>779</v>
      </c>
      <c r="Q8" s="51" t="s">
        <v>333</v>
      </c>
      <c r="R8" s="51" t="s">
        <v>84</v>
      </c>
      <c r="S8" s="51" t="s">
        <v>85</v>
      </c>
      <c r="T8" s="51" t="s">
        <v>205</v>
      </c>
      <c r="U8" s="51" t="s">
        <v>338</v>
      </c>
      <c r="V8" s="51" t="s">
        <v>339</v>
      </c>
      <c r="W8" s="51" t="s">
        <v>70</v>
      </c>
      <c r="X8" s="51" t="s">
        <v>341</v>
      </c>
      <c r="Y8" s="51" t="s">
        <v>342</v>
      </c>
      <c r="Z8" s="51" t="s">
        <v>343</v>
      </c>
      <c r="AA8" s="51" t="s">
        <v>785</v>
      </c>
      <c r="AB8" s="51" t="s">
        <v>786</v>
      </c>
      <c r="AC8" s="51" t="s">
        <v>787</v>
      </c>
      <c r="AD8" s="51" t="s">
        <v>84</v>
      </c>
      <c r="AE8" s="51" t="s">
        <v>347</v>
      </c>
      <c r="AF8" s="51" t="s">
        <v>86</v>
      </c>
      <c r="AG8" s="51" t="s">
        <v>790</v>
      </c>
      <c r="AH8" s="51" t="s">
        <v>791</v>
      </c>
      <c r="AI8" s="51" t="s">
        <v>792</v>
      </c>
      <c r="AJ8" s="51" t="s">
        <v>794</v>
      </c>
      <c r="AK8" s="51" t="s">
        <v>795</v>
      </c>
      <c r="AL8" s="51" t="s">
        <v>796</v>
      </c>
      <c r="AM8" s="51" t="s">
        <v>798</v>
      </c>
      <c r="AN8" s="51" t="s">
        <v>799</v>
      </c>
      <c r="AO8" s="51" t="s">
        <v>800</v>
      </c>
      <c r="AP8" s="51" t="s">
        <v>215</v>
      </c>
      <c r="AQ8" s="51" t="s">
        <v>216</v>
      </c>
      <c r="AR8" s="51" t="s">
        <v>205</v>
      </c>
      <c r="AS8" s="51" t="s">
        <v>803</v>
      </c>
      <c r="AT8" s="51" t="s">
        <v>349</v>
      </c>
      <c r="AU8" s="51" t="s">
        <v>804</v>
      </c>
      <c r="AV8" s="51" t="s">
        <v>84</v>
      </c>
      <c r="AW8" s="51" t="s">
        <v>85</v>
      </c>
      <c r="AX8" s="51" t="s">
        <v>205</v>
      </c>
      <c r="AY8" s="51" t="s">
        <v>73</v>
      </c>
      <c r="AZ8" s="51" t="s">
        <v>276</v>
      </c>
      <c r="BA8" s="51" t="s">
        <v>75</v>
      </c>
      <c r="BB8" s="51" t="s">
        <v>350</v>
      </c>
      <c r="BC8" s="51" t="s">
        <v>351</v>
      </c>
      <c r="BD8" s="51" t="s">
        <v>352</v>
      </c>
      <c r="BE8" s="51" t="s">
        <v>344</v>
      </c>
      <c r="BF8" s="51" t="s">
        <v>345</v>
      </c>
      <c r="BG8" s="51" t="s">
        <v>346</v>
      </c>
      <c r="BH8" s="51" t="s">
        <v>379</v>
      </c>
      <c r="BI8" s="51" t="s">
        <v>216</v>
      </c>
      <c r="BJ8" s="51" t="s">
        <v>354</v>
      </c>
      <c r="BK8" s="51" t="s">
        <v>356</v>
      </c>
      <c r="BL8" s="51" t="s">
        <v>256</v>
      </c>
      <c r="BM8" s="51" t="s">
        <v>255</v>
      </c>
      <c r="BN8" s="51" t="s">
        <v>811</v>
      </c>
      <c r="BO8" s="51" t="s">
        <v>812</v>
      </c>
      <c r="BP8" s="51" t="s">
        <v>813</v>
      </c>
      <c r="BQ8" s="51" t="s">
        <v>358</v>
      </c>
      <c r="BR8" s="51" t="s">
        <v>359</v>
      </c>
      <c r="BS8" s="51" t="s">
        <v>221</v>
      </c>
      <c r="BT8" s="51" t="s">
        <v>360</v>
      </c>
      <c r="BU8" s="51" t="s">
        <v>361</v>
      </c>
      <c r="BV8" s="51" t="s">
        <v>362</v>
      </c>
      <c r="BW8" s="51" t="s">
        <v>363</v>
      </c>
      <c r="BX8" s="51" t="s">
        <v>364</v>
      </c>
      <c r="BY8" s="51" t="s">
        <v>365</v>
      </c>
      <c r="BZ8" s="51" t="s">
        <v>97</v>
      </c>
      <c r="CA8" s="51" t="s">
        <v>98</v>
      </c>
      <c r="CB8" s="51" t="s">
        <v>366</v>
      </c>
      <c r="CC8" s="51" t="s">
        <v>368</v>
      </c>
      <c r="CD8" s="51" t="s">
        <v>272</v>
      </c>
      <c r="CE8" s="51" t="s">
        <v>369</v>
      </c>
      <c r="CF8" s="52" t="s">
        <v>371</v>
      </c>
      <c r="CG8" s="52" t="s">
        <v>372</v>
      </c>
      <c r="CH8" s="52" t="s">
        <v>373</v>
      </c>
      <c r="CI8" s="51" t="s">
        <v>375</v>
      </c>
      <c r="CJ8" s="51" t="s">
        <v>376</v>
      </c>
      <c r="CK8" s="51" t="s">
        <v>377</v>
      </c>
      <c r="CL8" s="51" t="s">
        <v>378</v>
      </c>
      <c r="CM8" s="51" t="s">
        <v>818</v>
      </c>
      <c r="CN8" s="51" t="s">
        <v>819</v>
      </c>
      <c r="CO8" s="51" t="s">
        <v>381</v>
      </c>
      <c r="CP8" s="51" t="s">
        <v>210</v>
      </c>
      <c r="CQ8" s="51" t="s">
        <v>99</v>
      </c>
      <c r="CR8" s="52" t="s">
        <v>384</v>
      </c>
      <c r="CS8" s="52" t="s">
        <v>122</v>
      </c>
      <c r="CT8" s="52" t="s">
        <v>385</v>
      </c>
      <c r="CU8" s="51" t="s">
        <v>387</v>
      </c>
      <c r="CV8" s="51" t="s">
        <v>820</v>
      </c>
      <c r="CW8" s="51" t="s">
        <v>821</v>
      </c>
      <c r="CX8" s="51" t="s">
        <v>389</v>
      </c>
      <c r="CY8" s="51" t="s">
        <v>390</v>
      </c>
      <c r="CZ8" s="51" t="s">
        <v>391</v>
      </c>
      <c r="DA8" s="51" t="s">
        <v>393</v>
      </c>
      <c r="DB8" s="51" t="s">
        <v>394</v>
      </c>
      <c r="DC8" s="51" t="s">
        <v>395</v>
      </c>
      <c r="DD8" s="52" t="s">
        <v>375</v>
      </c>
      <c r="DE8" s="52" t="s">
        <v>397</v>
      </c>
      <c r="DF8" s="52" t="s">
        <v>382</v>
      </c>
      <c r="DG8" s="52" t="s">
        <v>399</v>
      </c>
      <c r="DH8" s="52" t="s">
        <v>400</v>
      </c>
      <c r="DI8" s="52" t="s">
        <v>401</v>
      </c>
      <c r="DJ8" s="52" t="s">
        <v>403</v>
      </c>
      <c r="DK8" s="52" t="s">
        <v>404</v>
      </c>
      <c r="DL8" s="52" t="s">
        <v>405</v>
      </c>
      <c r="DM8" s="52" t="s">
        <v>407</v>
      </c>
      <c r="DN8" s="52" t="s">
        <v>408</v>
      </c>
      <c r="DO8" s="52" t="s">
        <v>409</v>
      </c>
      <c r="DP8" s="52" t="s">
        <v>983</v>
      </c>
      <c r="DQ8" s="52" t="s">
        <v>411</v>
      </c>
      <c r="DR8" s="52" t="s">
        <v>412</v>
      </c>
      <c r="DS8" s="52" t="s">
        <v>414</v>
      </c>
      <c r="DT8" s="52" t="s">
        <v>415</v>
      </c>
      <c r="DU8" s="52" t="s">
        <v>237</v>
      </c>
      <c r="DV8" s="52" t="s">
        <v>417</v>
      </c>
      <c r="DW8" s="52" t="s">
        <v>418</v>
      </c>
      <c r="DX8" s="52" t="s">
        <v>419</v>
      </c>
      <c r="DY8" s="52" t="s">
        <v>336</v>
      </c>
      <c r="DZ8" s="52" t="s">
        <v>421</v>
      </c>
      <c r="EA8" s="52" t="s">
        <v>823</v>
      </c>
      <c r="EB8" s="52" t="s">
        <v>423</v>
      </c>
      <c r="EC8" s="52" t="s">
        <v>824</v>
      </c>
      <c r="ED8" s="52" t="s">
        <v>825</v>
      </c>
      <c r="EE8" s="52" t="s">
        <v>827</v>
      </c>
      <c r="EF8" s="52" t="s">
        <v>828</v>
      </c>
      <c r="EG8" s="52" t="s">
        <v>829</v>
      </c>
      <c r="EH8" s="52" t="s">
        <v>73</v>
      </c>
      <c r="EI8" s="52" t="s">
        <v>830</v>
      </c>
      <c r="EJ8" s="52" t="s">
        <v>75</v>
      </c>
      <c r="EK8" s="52" t="s">
        <v>831</v>
      </c>
      <c r="EL8" s="52" t="s">
        <v>832</v>
      </c>
      <c r="EM8" s="52" t="s">
        <v>833</v>
      </c>
      <c r="EN8" s="52" t="s">
        <v>834</v>
      </c>
      <c r="EO8" s="52" t="s">
        <v>836</v>
      </c>
      <c r="EP8" s="52" t="s">
        <v>427</v>
      </c>
      <c r="EQ8" s="52" t="s">
        <v>148</v>
      </c>
      <c r="ER8" s="52" t="s">
        <v>208</v>
      </c>
      <c r="ES8" s="52" t="s">
        <v>209</v>
      </c>
      <c r="ET8" s="52" t="s">
        <v>840</v>
      </c>
      <c r="EU8" s="52" t="s">
        <v>838</v>
      </c>
      <c r="EV8" s="52" t="s">
        <v>839</v>
      </c>
      <c r="EW8" s="52" t="s">
        <v>431</v>
      </c>
      <c r="EX8" s="52" t="s">
        <v>430</v>
      </c>
      <c r="EY8" s="52" t="s">
        <v>207</v>
      </c>
      <c r="EZ8" s="52" t="s">
        <v>842</v>
      </c>
      <c r="FA8" s="52" t="s">
        <v>843</v>
      </c>
      <c r="FB8" s="52" t="s">
        <v>844</v>
      </c>
      <c r="FC8" s="52" t="s">
        <v>335</v>
      </c>
      <c r="FD8" s="52" t="s">
        <v>846</v>
      </c>
      <c r="FE8" s="52" t="s">
        <v>273</v>
      </c>
      <c r="FF8" s="52" t="s">
        <v>848</v>
      </c>
      <c r="FG8" s="52" t="s">
        <v>849</v>
      </c>
      <c r="FH8" s="52" t="s">
        <v>850</v>
      </c>
      <c r="FI8" s="52" t="s">
        <v>852</v>
      </c>
      <c r="FJ8" s="52" t="s">
        <v>853</v>
      </c>
      <c r="FK8" s="52" t="s">
        <v>854</v>
      </c>
    </row>
    <row r="9" spans="1:183" ht="15" customHeight="1" x14ac:dyDescent="0.35">
      <c r="A9" s="65">
        <v>1</v>
      </c>
      <c r="B9" s="66" t="s">
        <v>1089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/>
      <c r="BC9" s="4">
        <v>1</v>
      </c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/>
      <c r="EX9" s="4">
        <v>1</v>
      </c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</row>
    <row r="10" spans="1:183" ht="16" customHeight="1" x14ac:dyDescent="0.35">
      <c r="A10" s="67">
        <v>2</v>
      </c>
      <c r="B10" s="64" t="s">
        <v>1090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/>
      <c r="V10" s="4">
        <v>1</v>
      </c>
      <c r="W10" s="4"/>
      <c r="X10" s="4">
        <v>1</v>
      </c>
      <c r="Y10" s="4"/>
      <c r="Z10" s="4"/>
      <c r="AA10" s="4"/>
      <c r="AB10" s="4">
        <v>1</v>
      </c>
      <c r="AC10" s="4"/>
      <c r="AD10" s="4"/>
      <c r="AE10" s="4">
        <v>1</v>
      </c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/>
      <c r="BC10" s="4">
        <v>1</v>
      </c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/>
      <c r="BX10" s="4">
        <v>1</v>
      </c>
      <c r="BY10" s="4"/>
      <c r="BZ10" s="4"/>
      <c r="CA10" s="4">
        <v>1</v>
      </c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/>
      <c r="DN10" s="4">
        <v>1</v>
      </c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/>
      <c r="EC10" s="4">
        <v>1</v>
      </c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</row>
    <row r="11" spans="1:183" ht="15" customHeight="1" x14ac:dyDescent="0.35">
      <c r="A11" s="2">
        <v>3</v>
      </c>
      <c r="B11" s="64" t="s">
        <v>1091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/>
      <c r="BC11" s="4">
        <v>1</v>
      </c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/>
      <c r="EX11" s="4">
        <v>1</v>
      </c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</row>
    <row r="12" spans="1:183" ht="13" customHeight="1" x14ac:dyDescent="0.35">
      <c r="A12" s="2">
        <v>4</v>
      </c>
      <c r="B12" s="64" t="s">
        <v>1092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/>
      <c r="V12" s="4">
        <v>1</v>
      </c>
      <c r="W12" s="4"/>
      <c r="X12" s="4">
        <v>1</v>
      </c>
      <c r="Y12" s="4"/>
      <c r="Z12" s="4"/>
      <c r="AA12" s="4"/>
      <c r="AB12" s="4">
        <v>1</v>
      </c>
      <c r="AC12" s="4"/>
      <c r="AD12" s="4"/>
      <c r="AE12" s="4">
        <v>1</v>
      </c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/>
      <c r="BC12" s="4">
        <v>1</v>
      </c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/>
      <c r="BX12" s="4">
        <v>1</v>
      </c>
      <c r="BY12" s="4"/>
      <c r="BZ12" s="4"/>
      <c r="CA12" s="4">
        <v>1</v>
      </c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/>
      <c r="DN12" s="4">
        <v>1</v>
      </c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/>
      <c r="EC12" s="4">
        <v>1</v>
      </c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</row>
    <row r="13" spans="1:183" ht="16.5" customHeight="1" x14ac:dyDescent="0.35">
      <c r="A13" s="2">
        <v>5</v>
      </c>
      <c r="B13" s="64" t="s">
        <v>1093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/>
      <c r="AZ13" s="4">
        <v>1</v>
      </c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/>
      <c r="EX13" s="4">
        <v>1</v>
      </c>
      <c r="EY13" s="4"/>
      <c r="EZ13" s="4">
        <v>1</v>
      </c>
      <c r="FA13" s="4"/>
      <c r="FB13" s="4"/>
      <c r="FC13" s="4">
        <v>1</v>
      </c>
      <c r="FD13" s="4"/>
      <c r="FE13" s="4"/>
      <c r="FF13" s="4"/>
      <c r="FG13" s="4">
        <v>1</v>
      </c>
      <c r="FH13" s="4"/>
      <c r="FI13" s="4">
        <v>1</v>
      </c>
      <c r="FJ13" s="4"/>
      <c r="FK13" s="4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</row>
    <row r="14" spans="1:183" ht="15" customHeight="1" x14ac:dyDescent="0.35">
      <c r="A14" s="2">
        <v>6</v>
      </c>
      <c r="B14" s="64" t="s">
        <v>1094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</row>
    <row r="15" spans="1:183" ht="16" customHeight="1" x14ac:dyDescent="0.35">
      <c r="A15" s="69">
        <v>7</v>
      </c>
      <c r="B15" s="64" t="s">
        <v>1095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</row>
    <row r="16" spans="1:183" x14ac:dyDescent="0.35">
      <c r="A16" s="3">
        <v>8</v>
      </c>
      <c r="B16" s="63" t="s">
        <v>1096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83" x14ac:dyDescent="0.35">
      <c r="A17" s="3">
        <v>9</v>
      </c>
      <c r="B17" s="63" t="s">
        <v>1097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83" x14ac:dyDescent="0.35">
      <c r="A18" s="3">
        <v>10</v>
      </c>
      <c r="B18" s="63" t="s">
        <v>1098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83" ht="15.5" x14ac:dyDescent="0.35">
      <c r="A19" s="3">
        <v>11</v>
      </c>
      <c r="B19" s="63" t="s">
        <v>1099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</row>
    <row r="20" spans="1:183" ht="15.5" x14ac:dyDescent="0.35">
      <c r="A20" s="3">
        <v>12</v>
      </c>
      <c r="B20" s="63" t="s">
        <v>1100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</row>
    <row r="21" spans="1:183" ht="15.5" x14ac:dyDescent="0.35">
      <c r="A21" s="3">
        <v>13</v>
      </c>
      <c r="B21" s="63" t="s">
        <v>1101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</row>
    <row r="22" spans="1:183" ht="15.5" x14ac:dyDescent="0.35">
      <c r="A22" s="3">
        <v>14</v>
      </c>
      <c r="B22" s="63" t="s">
        <v>1102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</row>
    <row r="23" spans="1:183" ht="15.5" x14ac:dyDescent="0.35">
      <c r="A23" s="3">
        <v>15</v>
      </c>
      <c r="B23" s="63" t="s">
        <v>1103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</row>
    <row r="24" spans="1:183" ht="15.5" x14ac:dyDescent="0.35">
      <c r="A24" s="3">
        <v>16</v>
      </c>
      <c r="B24" s="63" t="s">
        <v>1104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</row>
    <row r="25" spans="1:183" ht="15.5" x14ac:dyDescent="0.35">
      <c r="A25" s="3">
        <v>17</v>
      </c>
      <c r="B25" s="63" t="s">
        <v>1105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</row>
    <row r="26" spans="1:183" ht="15.5" x14ac:dyDescent="0.35">
      <c r="A26" s="3">
        <v>18</v>
      </c>
      <c r="B26" s="63" t="s">
        <v>1033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</row>
    <row r="27" spans="1:183" ht="15.5" x14ac:dyDescent="0.35">
      <c r="A27" s="3">
        <v>19</v>
      </c>
      <c r="B27" s="63" t="s">
        <v>1106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</row>
    <row r="28" spans="1:183" ht="15.5" x14ac:dyDescent="0.35">
      <c r="A28" s="3">
        <v>20</v>
      </c>
      <c r="B28" s="63" t="s">
        <v>1107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</row>
    <row r="29" spans="1:183" ht="15.5" x14ac:dyDescent="0.35">
      <c r="A29" s="3">
        <v>21</v>
      </c>
      <c r="B29" s="63" t="s">
        <v>1108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</row>
    <row r="30" spans="1:183" ht="15.5" x14ac:dyDescent="0.35">
      <c r="A30" s="3">
        <v>22</v>
      </c>
      <c r="B30" s="63" t="s">
        <v>1109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</row>
    <row r="31" spans="1:183" ht="15.5" x14ac:dyDescent="0.35">
      <c r="A31" s="45">
        <v>23</v>
      </c>
      <c r="B31" s="68" t="s">
        <v>1110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</row>
    <row r="32" spans="1:183" ht="15.5" x14ac:dyDescent="0.35">
      <c r="A32" s="45">
        <v>24</v>
      </c>
      <c r="B32" s="68" t="s">
        <v>1111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</row>
    <row r="33" spans="1:183" ht="15.5" x14ac:dyDescent="0.35">
      <c r="A33" s="45">
        <v>25</v>
      </c>
      <c r="B33" s="68" t="s">
        <v>1112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</row>
    <row r="34" spans="1:183" x14ac:dyDescent="0.35">
      <c r="A34" s="100" t="s">
        <v>277</v>
      </c>
      <c r="B34" s="101"/>
      <c r="C34" s="3">
        <v>25</v>
      </c>
      <c r="D34" s="3">
        <v>0</v>
      </c>
      <c r="E34" s="3">
        <v>0</v>
      </c>
      <c r="F34" s="3">
        <v>25</v>
      </c>
      <c r="G34" s="3">
        <v>0</v>
      </c>
      <c r="H34" s="3">
        <v>0</v>
      </c>
      <c r="I34" s="3">
        <v>19</v>
      </c>
      <c r="J34" s="3">
        <v>6</v>
      </c>
      <c r="K34" s="3">
        <v>0</v>
      </c>
      <c r="L34" s="3">
        <v>23</v>
      </c>
      <c r="M34" s="3">
        <v>2</v>
      </c>
      <c r="N34" s="3">
        <v>0</v>
      </c>
      <c r="O34" s="3">
        <v>25</v>
      </c>
      <c r="P34" s="3">
        <v>0</v>
      </c>
      <c r="Q34" s="3">
        <v>0</v>
      </c>
      <c r="R34" s="3">
        <v>21</v>
      </c>
      <c r="S34" s="3">
        <v>4</v>
      </c>
      <c r="T34" s="3">
        <v>0</v>
      </c>
      <c r="U34" s="3">
        <v>11</v>
      </c>
      <c r="V34" s="3">
        <v>14</v>
      </c>
      <c r="W34" s="3">
        <v>0</v>
      </c>
      <c r="X34" s="3">
        <v>17</v>
      </c>
      <c r="Y34" s="3">
        <v>8</v>
      </c>
      <c r="Z34" s="3">
        <v>0</v>
      </c>
      <c r="AA34" s="3">
        <v>17</v>
      </c>
      <c r="AB34" s="3">
        <v>8</v>
      </c>
      <c r="AC34" s="3">
        <v>0</v>
      </c>
      <c r="AD34" s="3">
        <v>17</v>
      </c>
      <c r="AE34" s="3">
        <v>8</v>
      </c>
      <c r="AF34" s="3">
        <v>0</v>
      </c>
      <c r="AG34" s="3">
        <v>25</v>
      </c>
      <c r="AH34" s="3">
        <v>0</v>
      </c>
      <c r="AI34" s="3">
        <v>0</v>
      </c>
      <c r="AJ34" s="3">
        <v>19</v>
      </c>
      <c r="AK34" s="3">
        <v>6</v>
      </c>
      <c r="AL34" s="3">
        <v>0</v>
      </c>
      <c r="AM34" s="3">
        <v>19</v>
      </c>
      <c r="AN34" s="3">
        <v>6</v>
      </c>
      <c r="AO34" s="3">
        <v>0</v>
      </c>
      <c r="AP34" s="3">
        <v>23</v>
      </c>
      <c r="AQ34" s="3">
        <v>2</v>
      </c>
      <c r="AR34" s="3">
        <v>0</v>
      </c>
      <c r="AS34" s="3">
        <v>25</v>
      </c>
      <c r="AT34" s="3">
        <v>0</v>
      </c>
      <c r="AU34" s="3">
        <v>0</v>
      </c>
      <c r="AV34" s="3">
        <v>21</v>
      </c>
      <c r="AW34" s="3">
        <v>4</v>
      </c>
      <c r="AX34" s="3">
        <v>0</v>
      </c>
      <c r="AY34" s="3">
        <v>19</v>
      </c>
      <c r="AZ34" s="3">
        <v>6</v>
      </c>
      <c r="BA34" s="3">
        <v>0</v>
      </c>
      <c r="BB34" s="3">
        <v>9</v>
      </c>
      <c r="BC34" s="3">
        <v>16</v>
      </c>
      <c r="BD34" s="3">
        <v>0</v>
      </c>
      <c r="BE34" s="3">
        <v>25</v>
      </c>
      <c r="BF34" s="3">
        <v>0</v>
      </c>
      <c r="BG34" s="3">
        <v>0</v>
      </c>
      <c r="BH34" s="3">
        <v>19</v>
      </c>
      <c r="BI34" s="3">
        <v>6</v>
      </c>
      <c r="BJ34" s="3">
        <v>0</v>
      </c>
      <c r="BK34" s="3">
        <v>19</v>
      </c>
      <c r="BL34" s="3">
        <v>6</v>
      </c>
      <c r="BM34" s="3">
        <v>0</v>
      </c>
      <c r="BN34" s="3">
        <v>23</v>
      </c>
      <c r="BO34" s="3">
        <v>2</v>
      </c>
      <c r="BP34" s="3">
        <v>0</v>
      </c>
      <c r="BQ34" s="3">
        <v>25</v>
      </c>
      <c r="BR34" s="3">
        <v>0</v>
      </c>
      <c r="BS34" s="3">
        <v>0</v>
      </c>
      <c r="BT34" s="3">
        <v>21</v>
      </c>
      <c r="BU34" s="3">
        <v>4</v>
      </c>
      <c r="BV34" s="3">
        <v>0</v>
      </c>
      <c r="BW34" s="3">
        <v>15</v>
      </c>
      <c r="BX34" s="3">
        <v>10</v>
      </c>
      <c r="BY34" s="3">
        <v>0</v>
      </c>
      <c r="BZ34" s="3">
        <v>16</v>
      </c>
      <c r="CA34" s="3">
        <v>9</v>
      </c>
      <c r="CB34" s="3">
        <v>0</v>
      </c>
      <c r="CC34" s="3">
        <v>25</v>
      </c>
      <c r="CD34" s="3">
        <v>0</v>
      </c>
      <c r="CE34" s="3">
        <v>0</v>
      </c>
      <c r="CF34" s="3">
        <v>19</v>
      </c>
      <c r="CG34" s="3">
        <v>6</v>
      </c>
      <c r="CH34" s="3">
        <v>0</v>
      </c>
      <c r="CI34" s="3">
        <v>19</v>
      </c>
      <c r="CJ34" s="3">
        <v>6</v>
      </c>
      <c r="CK34" s="3">
        <v>0</v>
      </c>
      <c r="CL34" s="3">
        <v>23</v>
      </c>
      <c r="CM34" s="3">
        <v>2</v>
      </c>
      <c r="CN34" s="3">
        <v>0</v>
      </c>
      <c r="CO34" s="3">
        <v>25</v>
      </c>
      <c r="CP34" s="3">
        <v>0</v>
      </c>
      <c r="CQ34" s="3">
        <v>0</v>
      </c>
      <c r="CR34" s="3">
        <v>21</v>
      </c>
      <c r="CS34" s="3">
        <v>4</v>
      </c>
      <c r="CT34" s="3">
        <v>0</v>
      </c>
      <c r="CU34" s="3">
        <v>17</v>
      </c>
      <c r="CV34" s="3">
        <v>8</v>
      </c>
      <c r="CW34" s="3">
        <v>0</v>
      </c>
      <c r="CX34" s="3">
        <v>18</v>
      </c>
      <c r="CY34" s="3">
        <v>7</v>
      </c>
      <c r="CZ34" s="3">
        <v>0</v>
      </c>
      <c r="DA34" s="3">
        <v>19</v>
      </c>
      <c r="DB34" s="3">
        <v>6</v>
      </c>
      <c r="DC34" s="3">
        <v>0</v>
      </c>
      <c r="DD34" s="3">
        <v>21</v>
      </c>
      <c r="DE34" s="3">
        <v>4</v>
      </c>
      <c r="DF34" s="3">
        <v>0</v>
      </c>
      <c r="DG34" s="3">
        <v>19</v>
      </c>
      <c r="DH34" s="3">
        <v>6</v>
      </c>
      <c r="DI34" s="3">
        <v>0</v>
      </c>
      <c r="DJ34" s="3">
        <v>19</v>
      </c>
      <c r="DK34" s="3">
        <v>6</v>
      </c>
      <c r="DL34" s="3">
        <v>0</v>
      </c>
      <c r="DM34" s="3">
        <v>16</v>
      </c>
      <c r="DN34" s="3">
        <v>9</v>
      </c>
      <c r="DO34" s="3">
        <v>0</v>
      </c>
      <c r="DP34" s="3">
        <v>20</v>
      </c>
      <c r="DQ34" s="3">
        <v>5</v>
      </c>
      <c r="DR34" s="3">
        <v>0</v>
      </c>
      <c r="DS34" s="3">
        <v>21</v>
      </c>
      <c r="DT34" s="3">
        <v>4</v>
      </c>
      <c r="DU34" s="3">
        <v>0</v>
      </c>
      <c r="DV34" s="3">
        <v>18</v>
      </c>
      <c r="DW34" s="3">
        <v>7</v>
      </c>
      <c r="DX34" s="3">
        <v>0</v>
      </c>
      <c r="DY34" s="3">
        <v>20</v>
      </c>
      <c r="DZ34" s="3">
        <v>5</v>
      </c>
      <c r="EA34" s="3">
        <v>0</v>
      </c>
      <c r="EB34" s="3">
        <v>16</v>
      </c>
      <c r="EC34" s="3">
        <v>9</v>
      </c>
      <c r="ED34" s="3">
        <v>0</v>
      </c>
      <c r="EE34" s="3">
        <v>25</v>
      </c>
      <c r="EF34" s="3">
        <v>0</v>
      </c>
      <c r="EG34" s="3">
        <v>0</v>
      </c>
      <c r="EH34" s="3">
        <v>19</v>
      </c>
      <c r="EI34" s="3">
        <v>6</v>
      </c>
      <c r="EJ34" s="3">
        <v>0</v>
      </c>
      <c r="EK34" s="3">
        <v>19</v>
      </c>
      <c r="EL34" s="3">
        <v>6</v>
      </c>
      <c r="EM34" s="3">
        <v>0</v>
      </c>
      <c r="EN34" s="3">
        <v>23</v>
      </c>
      <c r="EO34" s="3">
        <v>2</v>
      </c>
      <c r="EP34" s="3">
        <v>0</v>
      </c>
      <c r="EQ34" s="3">
        <v>25</v>
      </c>
      <c r="ER34" s="3">
        <v>0</v>
      </c>
      <c r="ES34" s="3">
        <v>0</v>
      </c>
      <c r="ET34" s="3">
        <v>21</v>
      </c>
      <c r="EU34" s="3">
        <v>4</v>
      </c>
      <c r="EV34" s="3">
        <v>0</v>
      </c>
      <c r="EW34" s="3">
        <v>13</v>
      </c>
      <c r="EX34" s="3">
        <v>12</v>
      </c>
      <c r="EY34" s="3">
        <v>0</v>
      </c>
      <c r="EZ34" s="3">
        <v>23</v>
      </c>
      <c r="FA34" s="3">
        <v>2</v>
      </c>
      <c r="FB34" s="3">
        <v>0</v>
      </c>
      <c r="FC34" s="3">
        <v>25</v>
      </c>
      <c r="FD34" s="3">
        <v>0</v>
      </c>
      <c r="FE34" s="3">
        <v>0</v>
      </c>
      <c r="FF34" s="3">
        <v>20</v>
      </c>
      <c r="FG34" s="3">
        <v>5</v>
      </c>
      <c r="FH34" s="3">
        <v>0</v>
      </c>
      <c r="FI34" s="3">
        <v>25</v>
      </c>
      <c r="FJ34" s="3">
        <v>0</v>
      </c>
      <c r="FK34" s="3">
        <v>0</v>
      </c>
    </row>
    <row r="35" spans="1:183" ht="22" customHeight="1" x14ac:dyDescent="0.35">
      <c r="A35" s="78" t="s">
        <v>641</v>
      </c>
      <c r="B35" s="79"/>
      <c r="C35" s="10">
        <f>C34/25%</f>
        <v>100</v>
      </c>
      <c r="D35" s="10">
        <f t="shared" ref="D35:BO35" si="0">D34/25%</f>
        <v>0</v>
      </c>
      <c r="E35" s="10">
        <f t="shared" si="0"/>
        <v>0</v>
      </c>
      <c r="F35" s="10">
        <f t="shared" si="0"/>
        <v>100</v>
      </c>
      <c r="G35" s="10">
        <f t="shared" si="0"/>
        <v>0</v>
      </c>
      <c r="H35" s="10">
        <f t="shared" si="0"/>
        <v>0</v>
      </c>
      <c r="I35" s="10">
        <f t="shared" si="0"/>
        <v>76</v>
      </c>
      <c r="J35" s="10">
        <f t="shared" si="0"/>
        <v>24</v>
      </c>
      <c r="K35" s="10">
        <f t="shared" si="0"/>
        <v>0</v>
      </c>
      <c r="L35" s="10">
        <f t="shared" si="0"/>
        <v>92</v>
      </c>
      <c r="M35" s="10">
        <f t="shared" si="0"/>
        <v>8</v>
      </c>
      <c r="N35" s="10">
        <f t="shared" si="0"/>
        <v>0</v>
      </c>
      <c r="O35" s="10">
        <f t="shared" si="0"/>
        <v>100</v>
      </c>
      <c r="P35" s="10">
        <f t="shared" si="0"/>
        <v>0</v>
      </c>
      <c r="Q35" s="10">
        <f t="shared" si="0"/>
        <v>0</v>
      </c>
      <c r="R35" s="10">
        <f t="shared" si="0"/>
        <v>84</v>
      </c>
      <c r="S35" s="10">
        <f t="shared" si="0"/>
        <v>16</v>
      </c>
      <c r="T35" s="10">
        <f t="shared" si="0"/>
        <v>0</v>
      </c>
      <c r="U35" s="10">
        <f t="shared" si="0"/>
        <v>44</v>
      </c>
      <c r="V35" s="10">
        <f t="shared" si="0"/>
        <v>56</v>
      </c>
      <c r="W35" s="10">
        <f t="shared" si="0"/>
        <v>0</v>
      </c>
      <c r="X35" s="10">
        <f t="shared" si="0"/>
        <v>68</v>
      </c>
      <c r="Y35" s="10">
        <f t="shared" si="0"/>
        <v>32</v>
      </c>
      <c r="Z35" s="10">
        <f t="shared" si="0"/>
        <v>0</v>
      </c>
      <c r="AA35" s="10">
        <f t="shared" si="0"/>
        <v>68</v>
      </c>
      <c r="AB35" s="10">
        <f t="shared" si="0"/>
        <v>32</v>
      </c>
      <c r="AC35" s="10">
        <f t="shared" si="0"/>
        <v>0</v>
      </c>
      <c r="AD35" s="10">
        <f t="shared" si="0"/>
        <v>68</v>
      </c>
      <c r="AE35" s="10">
        <f t="shared" si="0"/>
        <v>32</v>
      </c>
      <c r="AF35" s="10">
        <f t="shared" si="0"/>
        <v>0</v>
      </c>
      <c r="AG35" s="10">
        <f t="shared" si="0"/>
        <v>100</v>
      </c>
      <c r="AH35" s="10">
        <f t="shared" si="0"/>
        <v>0</v>
      </c>
      <c r="AI35" s="10">
        <f t="shared" si="0"/>
        <v>0</v>
      </c>
      <c r="AJ35" s="10">
        <f t="shared" si="0"/>
        <v>76</v>
      </c>
      <c r="AK35" s="10">
        <f t="shared" si="0"/>
        <v>24</v>
      </c>
      <c r="AL35" s="10">
        <f t="shared" si="0"/>
        <v>0</v>
      </c>
      <c r="AM35" s="10">
        <f t="shared" si="0"/>
        <v>76</v>
      </c>
      <c r="AN35" s="10">
        <f t="shared" si="0"/>
        <v>24</v>
      </c>
      <c r="AO35" s="10">
        <f t="shared" si="0"/>
        <v>0</v>
      </c>
      <c r="AP35" s="10">
        <f t="shared" si="0"/>
        <v>92</v>
      </c>
      <c r="AQ35" s="10">
        <f t="shared" si="0"/>
        <v>8</v>
      </c>
      <c r="AR35" s="10">
        <f t="shared" si="0"/>
        <v>0</v>
      </c>
      <c r="AS35" s="10">
        <f t="shared" si="0"/>
        <v>100</v>
      </c>
      <c r="AT35" s="10">
        <f t="shared" si="0"/>
        <v>0</v>
      </c>
      <c r="AU35" s="10">
        <f t="shared" si="0"/>
        <v>0</v>
      </c>
      <c r="AV35" s="10">
        <f t="shared" si="0"/>
        <v>84</v>
      </c>
      <c r="AW35" s="10">
        <f t="shared" si="0"/>
        <v>16</v>
      </c>
      <c r="AX35" s="10">
        <f t="shared" si="0"/>
        <v>0</v>
      </c>
      <c r="AY35" s="10">
        <f t="shared" si="0"/>
        <v>76</v>
      </c>
      <c r="AZ35" s="10">
        <f t="shared" si="0"/>
        <v>24</v>
      </c>
      <c r="BA35" s="10">
        <f t="shared" si="0"/>
        <v>0</v>
      </c>
      <c r="BB35" s="10">
        <f t="shared" si="0"/>
        <v>36</v>
      </c>
      <c r="BC35" s="10">
        <f t="shared" si="0"/>
        <v>64</v>
      </c>
      <c r="BD35" s="10">
        <f t="shared" si="0"/>
        <v>0</v>
      </c>
      <c r="BE35" s="10">
        <f t="shared" si="0"/>
        <v>100</v>
      </c>
      <c r="BF35" s="10">
        <f t="shared" si="0"/>
        <v>0</v>
      </c>
      <c r="BG35" s="10">
        <f t="shared" si="0"/>
        <v>0</v>
      </c>
      <c r="BH35" s="10">
        <f t="shared" si="0"/>
        <v>76</v>
      </c>
      <c r="BI35" s="10">
        <f t="shared" si="0"/>
        <v>24</v>
      </c>
      <c r="BJ35" s="10">
        <f t="shared" si="0"/>
        <v>0</v>
      </c>
      <c r="BK35" s="10">
        <f t="shared" si="0"/>
        <v>76</v>
      </c>
      <c r="BL35" s="10">
        <f t="shared" si="0"/>
        <v>24</v>
      </c>
      <c r="BM35" s="10">
        <f t="shared" si="0"/>
        <v>0</v>
      </c>
      <c r="BN35" s="10">
        <f t="shared" si="0"/>
        <v>92</v>
      </c>
      <c r="BO35" s="10">
        <f t="shared" si="0"/>
        <v>8</v>
      </c>
      <c r="BP35" s="10">
        <f t="shared" ref="BP35:EA35" si="1">BP34/25%</f>
        <v>0</v>
      </c>
      <c r="BQ35" s="10">
        <f t="shared" si="1"/>
        <v>100</v>
      </c>
      <c r="BR35" s="10">
        <f t="shared" si="1"/>
        <v>0</v>
      </c>
      <c r="BS35" s="10">
        <f t="shared" si="1"/>
        <v>0</v>
      </c>
      <c r="BT35" s="10">
        <f t="shared" si="1"/>
        <v>84</v>
      </c>
      <c r="BU35" s="10">
        <f t="shared" si="1"/>
        <v>16</v>
      </c>
      <c r="BV35" s="10">
        <f t="shared" si="1"/>
        <v>0</v>
      </c>
      <c r="BW35" s="10">
        <f t="shared" si="1"/>
        <v>60</v>
      </c>
      <c r="BX35" s="10">
        <f t="shared" si="1"/>
        <v>40</v>
      </c>
      <c r="BY35" s="10">
        <f t="shared" si="1"/>
        <v>0</v>
      </c>
      <c r="BZ35" s="10">
        <f t="shared" si="1"/>
        <v>64</v>
      </c>
      <c r="CA35" s="10">
        <f t="shared" si="1"/>
        <v>36</v>
      </c>
      <c r="CB35" s="10">
        <f t="shared" si="1"/>
        <v>0</v>
      </c>
      <c r="CC35" s="10">
        <f t="shared" si="1"/>
        <v>100</v>
      </c>
      <c r="CD35" s="10">
        <f t="shared" si="1"/>
        <v>0</v>
      </c>
      <c r="CE35" s="10">
        <f t="shared" si="1"/>
        <v>0</v>
      </c>
      <c r="CF35" s="10">
        <f t="shared" si="1"/>
        <v>76</v>
      </c>
      <c r="CG35" s="10">
        <f t="shared" si="1"/>
        <v>24</v>
      </c>
      <c r="CH35" s="10">
        <f t="shared" si="1"/>
        <v>0</v>
      </c>
      <c r="CI35" s="10">
        <f t="shared" si="1"/>
        <v>76</v>
      </c>
      <c r="CJ35" s="10">
        <f t="shared" si="1"/>
        <v>24</v>
      </c>
      <c r="CK35" s="10">
        <f t="shared" si="1"/>
        <v>0</v>
      </c>
      <c r="CL35" s="10">
        <f t="shared" si="1"/>
        <v>92</v>
      </c>
      <c r="CM35" s="10">
        <f t="shared" si="1"/>
        <v>8</v>
      </c>
      <c r="CN35" s="10">
        <f t="shared" si="1"/>
        <v>0</v>
      </c>
      <c r="CO35" s="10">
        <f t="shared" si="1"/>
        <v>100</v>
      </c>
      <c r="CP35" s="10">
        <f t="shared" si="1"/>
        <v>0</v>
      </c>
      <c r="CQ35" s="10">
        <f t="shared" si="1"/>
        <v>0</v>
      </c>
      <c r="CR35" s="10">
        <f t="shared" si="1"/>
        <v>84</v>
      </c>
      <c r="CS35" s="10">
        <f t="shared" si="1"/>
        <v>16</v>
      </c>
      <c r="CT35" s="10">
        <f t="shared" si="1"/>
        <v>0</v>
      </c>
      <c r="CU35" s="10">
        <f t="shared" si="1"/>
        <v>68</v>
      </c>
      <c r="CV35" s="10">
        <f t="shared" si="1"/>
        <v>32</v>
      </c>
      <c r="CW35" s="10">
        <f t="shared" si="1"/>
        <v>0</v>
      </c>
      <c r="CX35" s="10">
        <f t="shared" si="1"/>
        <v>72</v>
      </c>
      <c r="CY35" s="10">
        <f t="shared" si="1"/>
        <v>28</v>
      </c>
      <c r="CZ35" s="10">
        <f t="shared" si="1"/>
        <v>0</v>
      </c>
      <c r="DA35" s="10">
        <f t="shared" si="1"/>
        <v>76</v>
      </c>
      <c r="DB35" s="10">
        <f t="shared" si="1"/>
        <v>24</v>
      </c>
      <c r="DC35" s="10">
        <f t="shared" si="1"/>
        <v>0</v>
      </c>
      <c r="DD35" s="10">
        <f t="shared" si="1"/>
        <v>84</v>
      </c>
      <c r="DE35" s="10">
        <f t="shared" si="1"/>
        <v>16</v>
      </c>
      <c r="DF35" s="10">
        <f t="shared" si="1"/>
        <v>0</v>
      </c>
      <c r="DG35" s="10">
        <f t="shared" si="1"/>
        <v>76</v>
      </c>
      <c r="DH35" s="10">
        <f t="shared" si="1"/>
        <v>24</v>
      </c>
      <c r="DI35" s="10">
        <f t="shared" si="1"/>
        <v>0</v>
      </c>
      <c r="DJ35" s="10">
        <f t="shared" si="1"/>
        <v>76</v>
      </c>
      <c r="DK35" s="10">
        <f t="shared" si="1"/>
        <v>24</v>
      </c>
      <c r="DL35" s="10">
        <f t="shared" si="1"/>
        <v>0</v>
      </c>
      <c r="DM35" s="10">
        <f t="shared" si="1"/>
        <v>64</v>
      </c>
      <c r="DN35" s="10">
        <f t="shared" si="1"/>
        <v>36</v>
      </c>
      <c r="DO35" s="10">
        <f t="shared" si="1"/>
        <v>0</v>
      </c>
      <c r="DP35" s="10">
        <f t="shared" si="1"/>
        <v>80</v>
      </c>
      <c r="DQ35" s="10">
        <f t="shared" si="1"/>
        <v>20</v>
      </c>
      <c r="DR35" s="10">
        <f t="shared" si="1"/>
        <v>0</v>
      </c>
      <c r="DS35" s="10">
        <f t="shared" si="1"/>
        <v>84</v>
      </c>
      <c r="DT35" s="10">
        <f t="shared" si="1"/>
        <v>16</v>
      </c>
      <c r="DU35" s="10">
        <f t="shared" si="1"/>
        <v>0</v>
      </c>
      <c r="DV35" s="10">
        <f t="shared" si="1"/>
        <v>72</v>
      </c>
      <c r="DW35" s="10">
        <f t="shared" si="1"/>
        <v>28</v>
      </c>
      <c r="DX35" s="10">
        <f t="shared" si="1"/>
        <v>0</v>
      </c>
      <c r="DY35" s="10">
        <f t="shared" si="1"/>
        <v>80</v>
      </c>
      <c r="DZ35" s="10">
        <f t="shared" si="1"/>
        <v>20</v>
      </c>
      <c r="EA35" s="10">
        <f t="shared" si="1"/>
        <v>0</v>
      </c>
      <c r="EB35" s="10">
        <f t="shared" ref="EB35:FK35" si="2">EB34/25%</f>
        <v>64</v>
      </c>
      <c r="EC35" s="10">
        <f t="shared" si="2"/>
        <v>36</v>
      </c>
      <c r="ED35" s="10">
        <f t="shared" si="2"/>
        <v>0</v>
      </c>
      <c r="EE35" s="10">
        <f t="shared" si="2"/>
        <v>100</v>
      </c>
      <c r="EF35" s="10">
        <f t="shared" si="2"/>
        <v>0</v>
      </c>
      <c r="EG35" s="10">
        <f t="shared" si="2"/>
        <v>0</v>
      </c>
      <c r="EH35" s="10">
        <f t="shared" si="2"/>
        <v>76</v>
      </c>
      <c r="EI35" s="10">
        <f t="shared" si="2"/>
        <v>24</v>
      </c>
      <c r="EJ35" s="10">
        <f t="shared" si="2"/>
        <v>0</v>
      </c>
      <c r="EK35" s="10">
        <f t="shared" si="2"/>
        <v>76</v>
      </c>
      <c r="EL35" s="10">
        <f t="shared" si="2"/>
        <v>24</v>
      </c>
      <c r="EM35" s="10">
        <f t="shared" si="2"/>
        <v>0</v>
      </c>
      <c r="EN35" s="10">
        <f t="shared" si="2"/>
        <v>92</v>
      </c>
      <c r="EO35" s="10">
        <f t="shared" si="2"/>
        <v>8</v>
      </c>
      <c r="EP35" s="10">
        <f t="shared" si="2"/>
        <v>0</v>
      </c>
      <c r="EQ35" s="10">
        <f t="shared" si="2"/>
        <v>100</v>
      </c>
      <c r="ER35" s="10">
        <f t="shared" si="2"/>
        <v>0</v>
      </c>
      <c r="ES35" s="10">
        <f t="shared" si="2"/>
        <v>0</v>
      </c>
      <c r="ET35" s="10">
        <f t="shared" si="2"/>
        <v>84</v>
      </c>
      <c r="EU35" s="10">
        <f t="shared" si="2"/>
        <v>16</v>
      </c>
      <c r="EV35" s="10">
        <f t="shared" si="2"/>
        <v>0</v>
      </c>
      <c r="EW35" s="10">
        <f t="shared" si="2"/>
        <v>52</v>
      </c>
      <c r="EX35" s="10">
        <f t="shared" si="2"/>
        <v>48</v>
      </c>
      <c r="EY35" s="10">
        <f t="shared" si="2"/>
        <v>0</v>
      </c>
      <c r="EZ35" s="10">
        <f t="shared" si="2"/>
        <v>92</v>
      </c>
      <c r="FA35" s="10">
        <f t="shared" si="2"/>
        <v>8</v>
      </c>
      <c r="FB35" s="10">
        <f t="shared" si="2"/>
        <v>0</v>
      </c>
      <c r="FC35" s="10">
        <f t="shared" si="2"/>
        <v>100</v>
      </c>
      <c r="FD35" s="10">
        <f t="shared" si="2"/>
        <v>0</v>
      </c>
      <c r="FE35" s="10">
        <f t="shared" si="2"/>
        <v>0</v>
      </c>
      <c r="FF35" s="10">
        <f t="shared" si="2"/>
        <v>80</v>
      </c>
      <c r="FG35" s="10">
        <f t="shared" si="2"/>
        <v>20</v>
      </c>
      <c r="FH35" s="10">
        <f t="shared" si="2"/>
        <v>0</v>
      </c>
      <c r="FI35" s="10">
        <f t="shared" si="2"/>
        <v>100</v>
      </c>
      <c r="FJ35" s="10">
        <f t="shared" si="2"/>
        <v>0</v>
      </c>
      <c r="FK35" s="10">
        <f t="shared" si="2"/>
        <v>0</v>
      </c>
    </row>
    <row r="37" spans="1:183" x14ac:dyDescent="0.35">
      <c r="B37" s="84" t="s">
        <v>617</v>
      </c>
      <c r="C37" s="85"/>
      <c r="D37" s="85"/>
      <c r="E37" s="86"/>
      <c r="F37" s="24"/>
      <c r="G37" s="24"/>
      <c r="H37" s="24"/>
      <c r="I37" s="24"/>
    </row>
    <row r="38" spans="1:183" x14ac:dyDescent="0.35">
      <c r="B38" s="4" t="s">
        <v>618</v>
      </c>
      <c r="C38" s="49" t="s">
        <v>631</v>
      </c>
      <c r="D38" s="47">
        <f>E38/100*25</f>
        <v>23.4</v>
      </c>
      <c r="E38" s="48">
        <f>(C35+F35+I35+L35+O35)/5</f>
        <v>93.6</v>
      </c>
    </row>
    <row r="39" spans="1:183" x14ac:dyDescent="0.35">
      <c r="B39" s="4" t="s">
        <v>619</v>
      </c>
      <c r="C39" s="38" t="s">
        <v>631</v>
      </c>
      <c r="D39" s="47">
        <f t="shared" ref="D39:D40" si="3">E39/100*25</f>
        <v>1.6</v>
      </c>
      <c r="E39" s="35">
        <f>(D35+G35+J35+M35+P35)/5</f>
        <v>6.4</v>
      </c>
    </row>
    <row r="40" spans="1:183" x14ac:dyDescent="0.35">
      <c r="B40" s="4" t="s">
        <v>620</v>
      </c>
      <c r="C40" s="38" t="s">
        <v>631</v>
      </c>
      <c r="D40" s="47">
        <f t="shared" si="3"/>
        <v>0</v>
      </c>
      <c r="E40" s="35">
        <f>(E35+H35+K35+N35+Q35)/5</f>
        <v>0</v>
      </c>
    </row>
    <row r="41" spans="1:183" x14ac:dyDescent="0.35">
      <c r="B41" s="4"/>
      <c r="C41" s="44"/>
      <c r="D41" s="42">
        <f>SUM(D38:D40)</f>
        <v>25</v>
      </c>
      <c r="E41" s="42">
        <f>SUM(E38:E40)</f>
        <v>100</v>
      </c>
    </row>
    <row r="42" spans="1:183" x14ac:dyDescent="0.35">
      <c r="B42" s="4"/>
      <c r="C42" s="38"/>
      <c r="D42" s="94" t="s">
        <v>56</v>
      </c>
      <c r="E42" s="95"/>
      <c r="F42" s="96" t="s">
        <v>3</v>
      </c>
      <c r="G42" s="97"/>
      <c r="H42" s="98" t="s">
        <v>330</v>
      </c>
      <c r="I42" s="99"/>
    </row>
    <row r="43" spans="1:183" x14ac:dyDescent="0.35">
      <c r="B43" s="4" t="s">
        <v>618</v>
      </c>
      <c r="C43" s="38" t="s">
        <v>632</v>
      </c>
      <c r="D43" s="3">
        <f>E43/100*25</f>
        <v>16.600000000000001</v>
      </c>
      <c r="E43" s="35">
        <f>(R35+U35+X35+AA35+AD35)/5</f>
        <v>66.400000000000006</v>
      </c>
      <c r="F43" s="3">
        <f>G43/100*25</f>
        <v>22.2</v>
      </c>
      <c r="G43" s="35">
        <f>(AG35+AJ35+AM35+AP35+AS35)/5</f>
        <v>88.8</v>
      </c>
      <c r="H43" s="3">
        <f>I43/100*25</f>
        <v>18.600000000000001</v>
      </c>
      <c r="I43" s="35">
        <f>(AV35+AY35+BB35+BE35+BH35)/5</f>
        <v>74.400000000000006</v>
      </c>
    </row>
    <row r="44" spans="1:183" x14ac:dyDescent="0.35">
      <c r="B44" s="4" t="s">
        <v>619</v>
      </c>
      <c r="C44" s="38" t="s">
        <v>632</v>
      </c>
      <c r="D44" s="3">
        <f t="shared" ref="D44:D45" si="4">E44/100*25</f>
        <v>8.4</v>
      </c>
      <c r="E44" s="35">
        <f>(S35+V35+Y35+AB35+AE35)/5</f>
        <v>33.6</v>
      </c>
      <c r="F44" s="3">
        <f t="shared" ref="F44:F45" si="5">G44/100*25</f>
        <v>0</v>
      </c>
      <c r="G44" s="35">
        <f t="shared" ref="G44:G45" si="6">(AG36+AJ36+AM36+AP36+AS36)/5</f>
        <v>0</v>
      </c>
      <c r="H44" s="3">
        <f t="shared" ref="H44:H45" si="7">I44/100*25</f>
        <v>6.4</v>
      </c>
      <c r="I44" s="35">
        <f>(AW35+AZ35+BC35+BF35+BI35)/5</f>
        <v>25.6</v>
      </c>
    </row>
    <row r="45" spans="1:183" x14ac:dyDescent="0.35">
      <c r="B45" s="4" t="s">
        <v>620</v>
      </c>
      <c r="C45" s="38" t="s">
        <v>632</v>
      </c>
      <c r="D45" s="3">
        <f t="shared" si="4"/>
        <v>0</v>
      </c>
      <c r="E45" s="35">
        <f>(T35+W35+Z35+AC35+AF35)/5</f>
        <v>0</v>
      </c>
      <c r="F45" s="3">
        <f t="shared" si="5"/>
        <v>0</v>
      </c>
      <c r="G45" s="35">
        <f t="shared" si="6"/>
        <v>0</v>
      </c>
      <c r="H45" s="3">
        <f t="shared" si="7"/>
        <v>0</v>
      </c>
      <c r="I45" s="35">
        <f>(AX35+BA35+BD35+BG35+BJ35)/5</f>
        <v>0</v>
      </c>
    </row>
    <row r="46" spans="1:183" x14ac:dyDescent="0.35">
      <c r="B46" s="4"/>
      <c r="C46" s="38"/>
      <c r="D46" s="37">
        <f t="shared" ref="D46:I46" si="8">SUM(D43:D45)</f>
        <v>25</v>
      </c>
      <c r="E46" s="37">
        <f t="shared" si="8"/>
        <v>100</v>
      </c>
      <c r="F46" s="36">
        <f t="shared" si="8"/>
        <v>22.2</v>
      </c>
      <c r="G46" s="36">
        <f t="shared" si="8"/>
        <v>88.8</v>
      </c>
      <c r="H46" s="36">
        <f t="shared" si="8"/>
        <v>25</v>
      </c>
      <c r="I46" s="37">
        <f t="shared" si="8"/>
        <v>100</v>
      </c>
    </row>
    <row r="47" spans="1:183" x14ac:dyDescent="0.35">
      <c r="B47" s="4" t="s">
        <v>618</v>
      </c>
      <c r="C47" s="38" t="s">
        <v>633</v>
      </c>
      <c r="D47" s="3">
        <f>E47/100*25</f>
        <v>20.6</v>
      </c>
      <c r="E47" s="35">
        <f>(BK35+BN35+BQ35+BT35+BW35)/5</f>
        <v>82.4</v>
      </c>
      <c r="I47" s="22"/>
    </row>
    <row r="48" spans="1:183" x14ac:dyDescent="0.35">
      <c r="B48" s="4" t="s">
        <v>619</v>
      </c>
      <c r="C48" s="38" t="s">
        <v>633</v>
      </c>
      <c r="D48" s="3">
        <f t="shared" ref="D48:D49" si="9">E48/100*25</f>
        <v>4.4000000000000004</v>
      </c>
      <c r="E48" s="35">
        <f>(BL35+BO35+BR35+BU35+BX35)/5</f>
        <v>17.600000000000001</v>
      </c>
    </row>
    <row r="49" spans="2:13" x14ac:dyDescent="0.35">
      <c r="B49" s="4" t="s">
        <v>620</v>
      </c>
      <c r="C49" s="38" t="s">
        <v>633</v>
      </c>
      <c r="D49" s="3">
        <f t="shared" si="9"/>
        <v>0</v>
      </c>
      <c r="E49" s="35">
        <f>(BM35+BP35+BS35+BV35+BY35)/5</f>
        <v>0</v>
      </c>
    </row>
    <row r="50" spans="2:13" x14ac:dyDescent="0.35">
      <c r="B50" s="4"/>
      <c r="C50" s="44"/>
      <c r="D50" s="41">
        <f>SUM(D47:D49)</f>
        <v>25</v>
      </c>
      <c r="E50" s="41">
        <f>SUM(E47:E49)</f>
        <v>100</v>
      </c>
      <c r="F50" s="43"/>
    </row>
    <row r="51" spans="2:13" x14ac:dyDescent="0.35">
      <c r="B51" s="4"/>
      <c r="C51" s="38"/>
      <c r="D51" s="94" t="s">
        <v>159</v>
      </c>
      <c r="E51" s="95"/>
      <c r="F51" s="94" t="s">
        <v>116</v>
      </c>
      <c r="G51" s="95"/>
      <c r="H51" s="98" t="s">
        <v>174</v>
      </c>
      <c r="I51" s="99"/>
      <c r="J51" s="74" t="s">
        <v>186</v>
      </c>
      <c r="K51" s="74"/>
      <c r="L51" s="74" t="s">
        <v>117</v>
      </c>
      <c r="M51" s="74"/>
    </row>
    <row r="52" spans="2:13" x14ac:dyDescent="0.35">
      <c r="B52" s="4" t="s">
        <v>618</v>
      </c>
      <c r="C52" s="38" t="s">
        <v>634</v>
      </c>
      <c r="D52" s="3">
        <f>E52/100*25</f>
        <v>20.399999999999999</v>
      </c>
      <c r="E52" s="35">
        <f>(BZ35+CC35+CF35+CI35+CL35)/5</f>
        <v>81.599999999999994</v>
      </c>
      <c r="F52" s="3">
        <f>G52/100*25</f>
        <v>20</v>
      </c>
      <c r="G52" s="35">
        <f>(CO35+CR35+CU35+CX35+DA35)/5</f>
        <v>80</v>
      </c>
      <c r="H52" s="3">
        <f>I52/100*25</f>
        <v>19</v>
      </c>
      <c r="I52" s="35">
        <f>(DD35+DG35+DJ35+DM35+DP35)/5</f>
        <v>76</v>
      </c>
      <c r="J52" s="3">
        <f>K52/100*25</f>
        <v>20</v>
      </c>
      <c r="K52" s="35">
        <f>(DS35+DV35+DY35+EB35+EE35)/5</f>
        <v>80</v>
      </c>
      <c r="L52" s="3">
        <f>M52/100*25</f>
        <v>21.4</v>
      </c>
      <c r="M52" s="35">
        <f>(EH35+EK35+EN35+EQ35+ET35)/5</f>
        <v>85.6</v>
      </c>
    </row>
    <row r="53" spans="2:13" x14ac:dyDescent="0.35">
      <c r="B53" s="4" t="s">
        <v>619</v>
      </c>
      <c r="C53" s="38" t="s">
        <v>634</v>
      </c>
      <c r="D53" s="3">
        <f t="shared" ref="D53:D54" si="10">E53/100*25</f>
        <v>4.5999999999999996</v>
      </c>
      <c r="E53" s="35">
        <f>(CA35+CD35+CG35+CJ35+CM35)/5</f>
        <v>18.399999999999999</v>
      </c>
      <c r="F53" s="3">
        <f t="shared" ref="F53:F54" si="11">G53/100*25</f>
        <v>5</v>
      </c>
      <c r="G53" s="35">
        <f>(CP35+CS35+CV35+CY35+DB35)/5</f>
        <v>20</v>
      </c>
      <c r="H53" s="3">
        <f t="shared" ref="H53:H54" si="12">I53/100*25</f>
        <v>6</v>
      </c>
      <c r="I53" s="35">
        <f>(DE35+DH35+DK35+DN35+DQ35)/5</f>
        <v>24</v>
      </c>
      <c r="J53" s="3">
        <f t="shared" ref="J53:J54" si="13">K53/100*25</f>
        <v>5</v>
      </c>
      <c r="K53" s="35">
        <f>(DT35+DW35+DZ35+EC35+EF35)/5</f>
        <v>20</v>
      </c>
      <c r="L53" s="3">
        <f t="shared" ref="L53:L54" si="14">M53/100*25</f>
        <v>3.6000000000000005</v>
      </c>
      <c r="M53" s="35">
        <f>(EI35+EL35+EO35+ER35+EU35)/5</f>
        <v>14.4</v>
      </c>
    </row>
    <row r="54" spans="2:13" x14ac:dyDescent="0.35">
      <c r="B54" s="4" t="s">
        <v>620</v>
      </c>
      <c r="C54" s="38" t="s">
        <v>634</v>
      </c>
      <c r="D54" s="3">
        <f t="shared" si="10"/>
        <v>0</v>
      </c>
      <c r="E54" s="35">
        <f>(CB35+CE35+CH35+CK35+CN35)/5</f>
        <v>0</v>
      </c>
      <c r="F54" s="3">
        <f t="shared" si="11"/>
        <v>0</v>
      </c>
      <c r="G54" s="35">
        <f>(CQ35+CT35+CW35+CZ35+DC35)/5</f>
        <v>0</v>
      </c>
      <c r="H54" s="3">
        <f t="shared" si="12"/>
        <v>0</v>
      </c>
      <c r="I54" s="35">
        <f>(DF35+DI35+DL35+DO35+DR35)/5</f>
        <v>0</v>
      </c>
      <c r="J54" s="3">
        <f t="shared" si="13"/>
        <v>0</v>
      </c>
      <c r="K54" s="35">
        <f>(DU35+DX35+EA35+ED35+EG35)/5</f>
        <v>0</v>
      </c>
      <c r="L54" s="3">
        <f t="shared" si="14"/>
        <v>0</v>
      </c>
      <c r="M54" s="35">
        <f>(EJ35+EM35+EP35+ES35+EV35)/5</f>
        <v>0</v>
      </c>
    </row>
    <row r="55" spans="2:13" x14ac:dyDescent="0.35">
      <c r="B55" s="4"/>
      <c r="C55" s="38"/>
      <c r="D55" s="36">
        <f t="shared" ref="D55:M55" si="15">SUM(D52:D54)</f>
        <v>25</v>
      </c>
      <c r="E55" s="36">
        <f t="shared" si="15"/>
        <v>100</v>
      </c>
      <c r="F55" s="36">
        <f t="shared" si="15"/>
        <v>25</v>
      </c>
      <c r="G55" s="37">
        <f t="shared" si="15"/>
        <v>100</v>
      </c>
      <c r="H55" s="36">
        <f t="shared" si="15"/>
        <v>25</v>
      </c>
      <c r="I55" s="37">
        <f t="shared" si="15"/>
        <v>100</v>
      </c>
      <c r="J55" s="36">
        <f t="shared" si="15"/>
        <v>25</v>
      </c>
      <c r="K55" s="37">
        <f t="shared" si="15"/>
        <v>100</v>
      </c>
      <c r="L55" s="36">
        <f t="shared" si="15"/>
        <v>25</v>
      </c>
      <c r="M55" s="37">
        <f t="shared" si="15"/>
        <v>100</v>
      </c>
    </row>
    <row r="56" spans="2:13" x14ac:dyDescent="0.35">
      <c r="B56" s="4" t="s">
        <v>618</v>
      </c>
      <c r="C56" s="38" t="s">
        <v>635</v>
      </c>
      <c r="D56" s="3">
        <f>E56/100*25</f>
        <v>21.2</v>
      </c>
      <c r="E56" s="35">
        <f>(EW35+EZ35+FC35+FF35+FI35)/5</f>
        <v>84.8</v>
      </c>
    </row>
    <row r="57" spans="2:13" x14ac:dyDescent="0.35">
      <c r="B57" s="4" t="s">
        <v>619</v>
      </c>
      <c r="C57" s="38" t="s">
        <v>635</v>
      </c>
      <c r="D57" s="3">
        <f t="shared" ref="D57:D58" si="16">E57/100*25</f>
        <v>3.8</v>
      </c>
      <c r="E57" s="35">
        <f>(EX35+FA35+FD35+FG35+FJ35)/5</f>
        <v>15.2</v>
      </c>
    </row>
    <row r="58" spans="2:13" x14ac:dyDescent="0.35">
      <c r="B58" s="4" t="s">
        <v>620</v>
      </c>
      <c r="C58" s="38" t="s">
        <v>635</v>
      </c>
      <c r="D58" s="3">
        <f t="shared" si="16"/>
        <v>0</v>
      </c>
      <c r="E58" s="35">
        <f>(EY35+FB35+FE35+FH35+FK35)/5</f>
        <v>0</v>
      </c>
    </row>
    <row r="59" spans="2:13" x14ac:dyDescent="0.35">
      <c r="B59" s="4"/>
      <c r="C59" s="38"/>
      <c r="D59" s="36">
        <f>SUM(D56:D58)</f>
        <v>25</v>
      </c>
      <c r="E59" s="36">
        <f>SUM(E56:E58)</f>
        <v>100</v>
      </c>
    </row>
  </sheetData>
  <mergeCells count="141">
    <mergeCell ref="J51:K51"/>
    <mergeCell ref="L51:M51"/>
    <mergeCell ref="B37:E37"/>
    <mergeCell ref="D42:E42"/>
    <mergeCell ref="F42:G42"/>
    <mergeCell ref="H42:I42"/>
    <mergeCell ref="D51:E51"/>
    <mergeCell ref="F51:G51"/>
    <mergeCell ref="H51:I51"/>
    <mergeCell ref="EZ7:FB7"/>
    <mergeCell ref="FC7:FE7"/>
    <mergeCell ref="FF7:FH7"/>
    <mergeCell ref="FI7:FK7"/>
    <mergeCell ref="A34:B34"/>
    <mergeCell ref="A35:B35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EQ6:ES6"/>
    <mergeCell ref="ET6:EV6"/>
    <mergeCell ref="EW6:EY6"/>
    <mergeCell ref="EZ6:FB6"/>
    <mergeCell ref="FC6:FE6"/>
    <mergeCell ref="FF6:FH6"/>
    <mergeCell ref="DY6:EA6"/>
    <mergeCell ref="EB6:ED6"/>
    <mergeCell ref="EE6:EG6"/>
    <mergeCell ref="EH6:EJ6"/>
    <mergeCell ref="EK6:EM6"/>
    <mergeCell ref="EN6:EP6"/>
    <mergeCell ref="DG6:DI6"/>
    <mergeCell ref="DJ6:DL6"/>
    <mergeCell ref="BQ6:BS6"/>
    <mergeCell ref="BT6:BV6"/>
    <mergeCell ref="DM6:DO6"/>
    <mergeCell ref="DP6:DR6"/>
    <mergeCell ref="DS6:DU6"/>
    <mergeCell ref="DV6:DX6"/>
    <mergeCell ref="CO6:CQ6"/>
    <mergeCell ref="CR6:CT6"/>
    <mergeCell ref="CU6:CW6"/>
    <mergeCell ref="CX6:CZ6"/>
    <mergeCell ref="DA6:DC6"/>
    <mergeCell ref="DD6:DF6"/>
    <mergeCell ref="BZ5:CN5"/>
    <mergeCell ref="CO5:DC5"/>
    <mergeCell ref="AM6:AO6"/>
    <mergeCell ref="AP6:AR6"/>
    <mergeCell ref="AS6:AU6"/>
    <mergeCell ref="AV6:AX6"/>
    <mergeCell ref="AY6:BA6"/>
    <mergeCell ref="BB6:BD6"/>
    <mergeCell ref="U6:W6"/>
    <mergeCell ref="X6:Z6"/>
    <mergeCell ref="AA6:AC6"/>
    <mergeCell ref="AD6:AF6"/>
    <mergeCell ref="AG6:AI6"/>
    <mergeCell ref="AJ6:AL6"/>
    <mergeCell ref="BW6:BY6"/>
    <mergeCell ref="BZ6:CB6"/>
    <mergeCell ref="CC6:CE6"/>
    <mergeCell ref="CF6:CH6"/>
    <mergeCell ref="CI6:CK6"/>
    <mergeCell ref="CL6:CN6"/>
    <mergeCell ref="BE6:BG6"/>
    <mergeCell ref="BH6:BJ6"/>
    <mergeCell ref="BK6:BM6"/>
    <mergeCell ref="BN6:BP6"/>
    <mergeCell ref="A2:Q2"/>
    <mergeCell ref="FI2:FJ2"/>
    <mergeCell ref="A4:A8"/>
    <mergeCell ref="B4:B8"/>
    <mergeCell ref="C4:Q4"/>
    <mergeCell ref="R4:BJ4"/>
    <mergeCell ref="BK4:BY4"/>
    <mergeCell ref="BZ4:EV4"/>
    <mergeCell ref="EW4:FK4"/>
    <mergeCell ref="C5:Q5"/>
    <mergeCell ref="DD5:DR5"/>
    <mergeCell ref="DS5:EG5"/>
    <mergeCell ref="EH5:EV5"/>
    <mergeCell ref="EW5:FK5"/>
    <mergeCell ref="C6:E6"/>
    <mergeCell ref="F6:H6"/>
    <mergeCell ref="I6:K6"/>
    <mergeCell ref="L6:N6"/>
    <mergeCell ref="O6:Q6"/>
    <mergeCell ref="R6:T6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27" zoomScale="66" zoomScaleNormal="66" workbookViewId="0">
      <selection activeCell="D48" sqref="D48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72" t="s">
        <v>1087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7" t="s">
        <v>982</v>
      </c>
      <c r="GQ2" s="8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 x14ac:dyDescent="0.35">
      <c r="A5" s="80"/>
      <c r="B5" s="80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330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331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5" hidden="1" x14ac:dyDescent="0.35">
      <c r="A6" s="80"/>
      <c r="B6" s="80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80"/>
      <c r="B7" s="80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80"/>
      <c r="B8" s="80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80"/>
      <c r="B9" s="80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80"/>
      <c r="B10" s="8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0"/>
      <c r="B11" s="80"/>
      <c r="C11" s="77" t="s">
        <v>434</v>
      </c>
      <c r="D11" s="77" t="s">
        <v>5</v>
      </c>
      <c r="E11" s="77" t="s">
        <v>6</v>
      </c>
      <c r="F11" s="77" t="s">
        <v>435</v>
      </c>
      <c r="G11" s="77" t="s">
        <v>7</v>
      </c>
      <c r="H11" s="77" t="s">
        <v>8</v>
      </c>
      <c r="I11" s="77" t="s">
        <v>491</v>
      </c>
      <c r="J11" s="77" t="s">
        <v>9</v>
      </c>
      <c r="K11" s="77" t="s">
        <v>10</v>
      </c>
      <c r="L11" s="77" t="s">
        <v>436</v>
      </c>
      <c r="M11" s="77" t="s">
        <v>9</v>
      </c>
      <c r="N11" s="77" t="s">
        <v>10</v>
      </c>
      <c r="O11" s="77" t="s">
        <v>437</v>
      </c>
      <c r="P11" s="77" t="s">
        <v>11</v>
      </c>
      <c r="Q11" s="77" t="s">
        <v>4</v>
      </c>
      <c r="R11" s="77" t="s">
        <v>438</v>
      </c>
      <c r="S11" s="77" t="s">
        <v>6</v>
      </c>
      <c r="T11" s="77" t="s">
        <v>12</v>
      </c>
      <c r="U11" s="77" t="s">
        <v>439</v>
      </c>
      <c r="V11" s="77"/>
      <c r="W11" s="77"/>
      <c r="X11" s="77" t="s">
        <v>440</v>
      </c>
      <c r="Y11" s="77"/>
      <c r="Z11" s="77"/>
      <c r="AA11" s="77" t="s">
        <v>492</v>
      </c>
      <c r="AB11" s="77"/>
      <c r="AC11" s="77"/>
      <c r="AD11" s="77" t="s">
        <v>441</v>
      </c>
      <c r="AE11" s="77"/>
      <c r="AF11" s="77"/>
      <c r="AG11" s="77" t="s">
        <v>442</v>
      </c>
      <c r="AH11" s="77"/>
      <c r="AI11" s="77"/>
      <c r="AJ11" s="77" t="s">
        <v>443</v>
      </c>
      <c r="AK11" s="77"/>
      <c r="AL11" s="77"/>
      <c r="AM11" s="75" t="s">
        <v>444</v>
      </c>
      <c r="AN11" s="75"/>
      <c r="AO11" s="75"/>
      <c r="AP11" s="77" t="s">
        <v>445</v>
      </c>
      <c r="AQ11" s="77"/>
      <c r="AR11" s="77"/>
      <c r="AS11" s="77" t="s">
        <v>446</v>
      </c>
      <c r="AT11" s="77"/>
      <c r="AU11" s="77"/>
      <c r="AV11" s="77" t="s">
        <v>447</v>
      </c>
      <c r="AW11" s="77"/>
      <c r="AX11" s="77"/>
      <c r="AY11" s="77" t="s">
        <v>448</v>
      </c>
      <c r="AZ11" s="77"/>
      <c r="BA11" s="77"/>
      <c r="BB11" s="77" t="s">
        <v>449</v>
      </c>
      <c r="BC11" s="77"/>
      <c r="BD11" s="77"/>
      <c r="BE11" s="75" t="s">
        <v>493</v>
      </c>
      <c r="BF11" s="75"/>
      <c r="BG11" s="75"/>
      <c r="BH11" s="75" t="s">
        <v>450</v>
      </c>
      <c r="BI11" s="75"/>
      <c r="BJ11" s="75"/>
      <c r="BK11" s="77" t="s">
        <v>451</v>
      </c>
      <c r="BL11" s="77"/>
      <c r="BM11" s="77"/>
      <c r="BN11" s="77" t="s">
        <v>452</v>
      </c>
      <c r="BO11" s="77"/>
      <c r="BP11" s="77"/>
      <c r="BQ11" s="75" t="s">
        <v>453</v>
      </c>
      <c r="BR11" s="75"/>
      <c r="BS11" s="75"/>
      <c r="BT11" s="77" t="s">
        <v>454</v>
      </c>
      <c r="BU11" s="77"/>
      <c r="BV11" s="77"/>
      <c r="BW11" s="75" t="s">
        <v>455</v>
      </c>
      <c r="BX11" s="75"/>
      <c r="BY11" s="75"/>
      <c r="BZ11" s="75" t="s">
        <v>456</v>
      </c>
      <c r="CA11" s="75"/>
      <c r="CB11" s="75"/>
      <c r="CC11" s="75" t="s">
        <v>494</v>
      </c>
      <c r="CD11" s="75"/>
      <c r="CE11" s="75"/>
      <c r="CF11" s="75" t="s">
        <v>457</v>
      </c>
      <c r="CG11" s="75"/>
      <c r="CH11" s="75"/>
      <c r="CI11" s="75" t="s">
        <v>458</v>
      </c>
      <c r="CJ11" s="75"/>
      <c r="CK11" s="75"/>
      <c r="CL11" s="75" t="s">
        <v>459</v>
      </c>
      <c r="CM11" s="75"/>
      <c r="CN11" s="75"/>
      <c r="CO11" s="75" t="s">
        <v>460</v>
      </c>
      <c r="CP11" s="75"/>
      <c r="CQ11" s="75"/>
      <c r="CR11" s="75" t="s">
        <v>461</v>
      </c>
      <c r="CS11" s="75"/>
      <c r="CT11" s="75"/>
      <c r="CU11" s="75" t="s">
        <v>495</v>
      </c>
      <c r="CV11" s="75"/>
      <c r="CW11" s="75"/>
      <c r="CX11" s="75" t="s">
        <v>462</v>
      </c>
      <c r="CY11" s="75"/>
      <c r="CZ11" s="75"/>
      <c r="DA11" s="75" t="s">
        <v>463</v>
      </c>
      <c r="DB11" s="75"/>
      <c r="DC11" s="75"/>
      <c r="DD11" s="75" t="s">
        <v>464</v>
      </c>
      <c r="DE11" s="75"/>
      <c r="DF11" s="75"/>
      <c r="DG11" s="75" t="s">
        <v>465</v>
      </c>
      <c r="DH11" s="75"/>
      <c r="DI11" s="75"/>
      <c r="DJ11" s="75" t="s">
        <v>466</v>
      </c>
      <c r="DK11" s="75"/>
      <c r="DL11" s="75"/>
      <c r="DM11" s="75" t="s">
        <v>467</v>
      </c>
      <c r="DN11" s="75"/>
      <c r="DO11" s="75"/>
      <c r="DP11" s="75" t="s">
        <v>468</v>
      </c>
      <c r="DQ11" s="75"/>
      <c r="DR11" s="75"/>
      <c r="DS11" s="75" t="s">
        <v>469</v>
      </c>
      <c r="DT11" s="75"/>
      <c r="DU11" s="75"/>
      <c r="DV11" s="75" t="s">
        <v>470</v>
      </c>
      <c r="DW11" s="75"/>
      <c r="DX11" s="75"/>
      <c r="DY11" s="75" t="s">
        <v>496</v>
      </c>
      <c r="DZ11" s="75"/>
      <c r="EA11" s="75"/>
      <c r="EB11" s="75" t="s">
        <v>471</v>
      </c>
      <c r="EC11" s="75"/>
      <c r="ED11" s="75"/>
      <c r="EE11" s="75" t="s">
        <v>472</v>
      </c>
      <c r="EF11" s="75"/>
      <c r="EG11" s="75"/>
      <c r="EH11" s="75" t="s">
        <v>473</v>
      </c>
      <c r="EI11" s="75"/>
      <c r="EJ11" s="75"/>
      <c r="EK11" s="75" t="s">
        <v>474</v>
      </c>
      <c r="EL11" s="75"/>
      <c r="EM11" s="75"/>
      <c r="EN11" s="75" t="s">
        <v>475</v>
      </c>
      <c r="EO11" s="75"/>
      <c r="EP11" s="75"/>
      <c r="EQ11" s="75" t="s">
        <v>476</v>
      </c>
      <c r="ER11" s="75"/>
      <c r="ES11" s="75"/>
      <c r="ET11" s="75" t="s">
        <v>477</v>
      </c>
      <c r="EU11" s="75"/>
      <c r="EV11" s="75"/>
      <c r="EW11" s="75" t="s">
        <v>478</v>
      </c>
      <c r="EX11" s="75"/>
      <c r="EY11" s="75"/>
      <c r="EZ11" s="75" t="s">
        <v>479</v>
      </c>
      <c r="FA11" s="75"/>
      <c r="FB11" s="75"/>
      <c r="FC11" s="75" t="s">
        <v>497</v>
      </c>
      <c r="FD11" s="75"/>
      <c r="FE11" s="75"/>
      <c r="FF11" s="75" t="s">
        <v>480</v>
      </c>
      <c r="FG11" s="75"/>
      <c r="FH11" s="75"/>
      <c r="FI11" s="75" t="s">
        <v>481</v>
      </c>
      <c r="FJ11" s="75"/>
      <c r="FK11" s="75"/>
      <c r="FL11" s="75" t="s">
        <v>482</v>
      </c>
      <c r="FM11" s="75"/>
      <c r="FN11" s="75"/>
      <c r="FO11" s="75" t="s">
        <v>483</v>
      </c>
      <c r="FP11" s="75"/>
      <c r="FQ11" s="75"/>
      <c r="FR11" s="75" t="s">
        <v>484</v>
      </c>
      <c r="FS11" s="75"/>
      <c r="FT11" s="75"/>
      <c r="FU11" s="75" t="s">
        <v>485</v>
      </c>
      <c r="FV11" s="75"/>
      <c r="FW11" s="75"/>
      <c r="FX11" s="75" t="s">
        <v>498</v>
      </c>
      <c r="FY11" s="75"/>
      <c r="FZ11" s="75"/>
      <c r="GA11" s="75" t="s">
        <v>486</v>
      </c>
      <c r="GB11" s="75"/>
      <c r="GC11" s="75"/>
      <c r="GD11" s="75" t="s">
        <v>487</v>
      </c>
      <c r="GE11" s="75"/>
      <c r="GF11" s="75"/>
      <c r="GG11" s="75" t="s">
        <v>499</v>
      </c>
      <c r="GH11" s="75"/>
      <c r="GI11" s="75"/>
      <c r="GJ11" s="75" t="s">
        <v>488</v>
      </c>
      <c r="GK11" s="75"/>
      <c r="GL11" s="75"/>
      <c r="GM11" s="75" t="s">
        <v>489</v>
      </c>
      <c r="GN11" s="75"/>
      <c r="GO11" s="75"/>
      <c r="GP11" s="75" t="s">
        <v>490</v>
      </c>
      <c r="GQ11" s="75"/>
      <c r="GR11" s="75"/>
    </row>
    <row r="12" spans="1:254" ht="85.5" customHeight="1" x14ac:dyDescent="0.35">
      <c r="A12" s="80"/>
      <c r="B12" s="80"/>
      <c r="C12" s="73" t="s">
        <v>855</v>
      </c>
      <c r="D12" s="73"/>
      <c r="E12" s="73"/>
      <c r="F12" s="73" t="s">
        <v>858</v>
      </c>
      <c r="G12" s="73"/>
      <c r="H12" s="73"/>
      <c r="I12" s="73" t="s">
        <v>861</v>
      </c>
      <c r="J12" s="73"/>
      <c r="K12" s="73"/>
      <c r="L12" s="73" t="s">
        <v>527</v>
      </c>
      <c r="M12" s="73"/>
      <c r="N12" s="73"/>
      <c r="O12" s="73" t="s">
        <v>864</v>
      </c>
      <c r="P12" s="73"/>
      <c r="Q12" s="73"/>
      <c r="R12" s="73" t="s">
        <v>867</v>
      </c>
      <c r="S12" s="73"/>
      <c r="T12" s="73"/>
      <c r="U12" s="73" t="s">
        <v>871</v>
      </c>
      <c r="V12" s="73"/>
      <c r="W12" s="73"/>
      <c r="X12" s="73" t="s">
        <v>528</v>
      </c>
      <c r="Y12" s="73"/>
      <c r="Z12" s="73"/>
      <c r="AA12" s="73" t="s">
        <v>529</v>
      </c>
      <c r="AB12" s="73"/>
      <c r="AC12" s="73"/>
      <c r="AD12" s="73" t="s">
        <v>530</v>
      </c>
      <c r="AE12" s="73"/>
      <c r="AF12" s="73"/>
      <c r="AG12" s="73" t="s">
        <v>876</v>
      </c>
      <c r="AH12" s="73"/>
      <c r="AI12" s="73"/>
      <c r="AJ12" s="73" t="s">
        <v>531</v>
      </c>
      <c r="AK12" s="73"/>
      <c r="AL12" s="73"/>
      <c r="AM12" s="73" t="s">
        <v>532</v>
      </c>
      <c r="AN12" s="73"/>
      <c r="AO12" s="73"/>
      <c r="AP12" s="73" t="s">
        <v>533</v>
      </c>
      <c r="AQ12" s="73"/>
      <c r="AR12" s="73"/>
      <c r="AS12" s="73" t="s">
        <v>879</v>
      </c>
      <c r="AT12" s="73"/>
      <c r="AU12" s="73"/>
      <c r="AV12" s="73" t="s">
        <v>975</v>
      </c>
      <c r="AW12" s="73"/>
      <c r="AX12" s="73"/>
      <c r="AY12" s="73" t="s">
        <v>534</v>
      </c>
      <c r="AZ12" s="73"/>
      <c r="BA12" s="73"/>
      <c r="BB12" s="73" t="s">
        <v>521</v>
      </c>
      <c r="BC12" s="73"/>
      <c r="BD12" s="73"/>
      <c r="BE12" s="73" t="s">
        <v>535</v>
      </c>
      <c r="BF12" s="73"/>
      <c r="BG12" s="73"/>
      <c r="BH12" s="73" t="s">
        <v>885</v>
      </c>
      <c r="BI12" s="73"/>
      <c r="BJ12" s="73"/>
      <c r="BK12" s="73" t="s">
        <v>536</v>
      </c>
      <c r="BL12" s="73"/>
      <c r="BM12" s="73"/>
      <c r="BN12" s="73" t="s">
        <v>537</v>
      </c>
      <c r="BO12" s="73"/>
      <c r="BP12" s="73"/>
      <c r="BQ12" s="73" t="s">
        <v>538</v>
      </c>
      <c r="BR12" s="73"/>
      <c r="BS12" s="73"/>
      <c r="BT12" s="73" t="s">
        <v>539</v>
      </c>
      <c r="BU12" s="73"/>
      <c r="BV12" s="73"/>
      <c r="BW12" s="73" t="s">
        <v>892</v>
      </c>
      <c r="BX12" s="73"/>
      <c r="BY12" s="73"/>
      <c r="BZ12" s="73" t="s">
        <v>546</v>
      </c>
      <c r="CA12" s="73"/>
      <c r="CB12" s="73"/>
      <c r="CC12" s="73" t="s">
        <v>896</v>
      </c>
      <c r="CD12" s="73"/>
      <c r="CE12" s="73"/>
      <c r="CF12" s="73" t="s">
        <v>547</v>
      </c>
      <c r="CG12" s="73"/>
      <c r="CH12" s="73"/>
      <c r="CI12" s="73" t="s">
        <v>548</v>
      </c>
      <c r="CJ12" s="73"/>
      <c r="CK12" s="73"/>
      <c r="CL12" s="73" t="s">
        <v>549</v>
      </c>
      <c r="CM12" s="73"/>
      <c r="CN12" s="73"/>
      <c r="CO12" s="73" t="s">
        <v>590</v>
      </c>
      <c r="CP12" s="73"/>
      <c r="CQ12" s="73"/>
      <c r="CR12" s="73" t="s">
        <v>587</v>
      </c>
      <c r="CS12" s="73"/>
      <c r="CT12" s="73"/>
      <c r="CU12" s="73" t="s">
        <v>591</v>
      </c>
      <c r="CV12" s="73"/>
      <c r="CW12" s="73"/>
      <c r="CX12" s="73" t="s">
        <v>588</v>
      </c>
      <c r="CY12" s="73"/>
      <c r="CZ12" s="73"/>
      <c r="DA12" s="73" t="s">
        <v>589</v>
      </c>
      <c r="DB12" s="73"/>
      <c r="DC12" s="73"/>
      <c r="DD12" s="73" t="s">
        <v>908</v>
      </c>
      <c r="DE12" s="73"/>
      <c r="DF12" s="73"/>
      <c r="DG12" s="73" t="s">
        <v>911</v>
      </c>
      <c r="DH12" s="73"/>
      <c r="DI12" s="73"/>
      <c r="DJ12" s="73" t="s">
        <v>592</v>
      </c>
      <c r="DK12" s="73"/>
      <c r="DL12" s="73"/>
      <c r="DM12" s="73" t="s">
        <v>915</v>
      </c>
      <c r="DN12" s="73"/>
      <c r="DO12" s="73"/>
      <c r="DP12" s="73" t="s">
        <v>593</v>
      </c>
      <c r="DQ12" s="73"/>
      <c r="DR12" s="73"/>
      <c r="DS12" s="73" t="s">
        <v>594</v>
      </c>
      <c r="DT12" s="73"/>
      <c r="DU12" s="73"/>
      <c r="DV12" s="73" t="s">
        <v>923</v>
      </c>
      <c r="DW12" s="73"/>
      <c r="DX12" s="73"/>
      <c r="DY12" s="73" t="s">
        <v>595</v>
      </c>
      <c r="DZ12" s="73"/>
      <c r="EA12" s="73"/>
      <c r="EB12" s="73" t="s">
        <v>596</v>
      </c>
      <c r="EC12" s="73"/>
      <c r="ED12" s="73"/>
      <c r="EE12" s="73" t="s">
        <v>597</v>
      </c>
      <c r="EF12" s="73"/>
      <c r="EG12" s="73"/>
      <c r="EH12" s="73" t="s">
        <v>598</v>
      </c>
      <c r="EI12" s="73"/>
      <c r="EJ12" s="73"/>
      <c r="EK12" s="102" t="s">
        <v>599</v>
      </c>
      <c r="EL12" s="102"/>
      <c r="EM12" s="102"/>
      <c r="EN12" s="73" t="s">
        <v>934</v>
      </c>
      <c r="EO12" s="73"/>
      <c r="EP12" s="73"/>
      <c r="EQ12" s="73" t="s">
        <v>600</v>
      </c>
      <c r="ER12" s="73"/>
      <c r="ES12" s="73"/>
      <c r="ET12" s="73" t="s">
        <v>601</v>
      </c>
      <c r="EU12" s="73"/>
      <c r="EV12" s="73"/>
      <c r="EW12" s="73" t="s">
        <v>940</v>
      </c>
      <c r="EX12" s="73"/>
      <c r="EY12" s="73"/>
      <c r="EZ12" s="73" t="s">
        <v>603</v>
      </c>
      <c r="FA12" s="73"/>
      <c r="FB12" s="73"/>
      <c r="FC12" s="73" t="s">
        <v>604</v>
      </c>
      <c r="FD12" s="73"/>
      <c r="FE12" s="73"/>
      <c r="FF12" s="73" t="s">
        <v>602</v>
      </c>
      <c r="FG12" s="73"/>
      <c r="FH12" s="73"/>
      <c r="FI12" s="73" t="s">
        <v>945</v>
      </c>
      <c r="FJ12" s="73"/>
      <c r="FK12" s="73"/>
      <c r="FL12" s="73" t="s">
        <v>605</v>
      </c>
      <c r="FM12" s="73"/>
      <c r="FN12" s="73"/>
      <c r="FO12" s="73" t="s">
        <v>949</v>
      </c>
      <c r="FP12" s="73"/>
      <c r="FQ12" s="73"/>
      <c r="FR12" s="73" t="s">
        <v>606</v>
      </c>
      <c r="FS12" s="73"/>
      <c r="FT12" s="73"/>
      <c r="FU12" s="102" t="s">
        <v>978</v>
      </c>
      <c r="FV12" s="102"/>
      <c r="FW12" s="102"/>
      <c r="FX12" s="73" t="s">
        <v>979</v>
      </c>
      <c r="FY12" s="73"/>
      <c r="FZ12" s="73"/>
      <c r="GA12" s="73" t="s">
        <v>610</v>
      </c>
      <c r="GB12" s="73"/>
      <c r="GC12" s="73"/>
      <c r="GD12" s="73" t="s">
        <v>955</v>
      </c>
      <c r="GE12" s="73"/>
      <c r="GF12" s="73"/>
      <c r="GG12" s="73" t="s">
        <v>611</v>
      </c>
      <c r="GH12" s="73"/>
      <c r="GI12" s="73"/>
      <c r="GJ12" s="73" t="s">
        <v>961</v>
      </c>
      <c r="GK12" s="73"/>
      <c r="GL12" s="73"/>
      <c r="GM12" s="73" t="s">
        <v>965</v>
      </c>
      <c r="GN12" s="73"/>
      <c r="GO12" s="73"/>
      <c r="GP12" s="73" t="s">
        <v>980</v>
      </c>
      <c r="GQ12" s="73"/>
      <c r="GR12" s="73"/>
    </row>
    <row r="13" spans="1:254" ht="93.75" customHeight="1" x14ac:dyDescent="0.35">
      <c r="A13" s="80"/>
      <c r="B13" s="80"/>
      <c r="C13" s="51" t="s">
        <v>856</v>
      </c>
      <c r="D13" s="51" t="s">
        <v>857</v>
      </c>
      <c r="E13" s="51" t="s">
        <v>32</v>
      </c>
      <c r="F13" s="51" t="s">
        <v>500</v>
      </c>
      <c r="G13" s="51" t="s">
        <v>859</v>
      </c>
      <c r="H13" s="51" t="s">
        <v>860</v>
      </c>
      <c r="I13" s="51" t="s">
        <v>332</v>
      </c>
      <c r="J13" s="51" t="s">
        <v>862</v>
      </c>
      <c r="K13" s="51" t="s">
        <v>863</v>
      </c>
      <c r="L13" s="51" t="s">
        <v>501</v>
      </c>
      <c r="M13" s="51" t="s">
        <v>502</v>
      </c>
      <c r="N13" s="51" t="s">
        <v>503</v>
      </c>
      <c r="O13" s="51" t="s">
        <v>865</v>
      </c>
      <c r="P13" s="51" t="s">
        <v>865</v>
      </c>
      <c r="Q13" s="51" t="s">
        <v>866</v>
      </c>
      <c r="R13" s="51" t="s">
        <v>868</v>
      </c>
      <c r="S13" s="51" t="s">
        <v>869</v>
      </c>
      <c r="T13" s="51" t="s">
        <v>870</v>
      </c>
      <c r="U13" s="51" t="s">
        <v>872</v>
      </c>
      <c r="V13" s="51" t="s">
        <v>873</v>
      </c>
      <c r="W13" s="51" t="s">
        <v>874</v>
      </c>
      <c r="X13" s="51" t="s">
        <v>198</v>
      </c>
      <c r="Y13" s="51" t="s">
        <v>210</v>
      </c>
      <c r="Z13" s="51" t="s">
        <v>211</v>
      </c>
      <c r="AA13" s="51" t="s">
        <v>504</v>
      </c>
      <c r="AB13" s="51" t="s">
        <v>505</v>
      </c>
      <c r="AC13" s="51" t="s">
        <v>506</v>
      </c>
      <c r="AD13" s="51" t="s">
        <v>507</v>
      </c>
      <c r="AE13" s="51" t="s">
        <v>508</v>
      </c>
      <c r="AF13" s="51" t="s">
        <v>875</v>
      </c>
      <c r="AG13" s="51" t="s">
        <v>509</v>
      </c>
      <c r="AH13" s="51" t="s">
        <v>510</v>
      </c>
      <c r="AI13" s="51" t="s">
        <v>877</v>
      </c>
      <c r="AJ13" s="51" t="s">
        <v>215</v>
      </c>
      <c r="AK13" s="51" t="s">
        <v>878</v>
      </c>
      <c r="AL13" s="51" t="s">
        <v>511</v>
      </c>
      <c r="AM13" s="51" t="s">
        <v>512</v>
      </c>
      <c r="AN13" s="51" t="s">
        <v>513</v>
      </c>
      <c r="AO13" s="51" t="s">
        <v>514</v>
      </c>
      <c r="AP13" s="51" t="s">
        <v>243</v>
      </c>
      <c r="AQ13" s="51" t="s">
        <v>688</v>
      </c>
      <c r="AR13" s="51" t="s">
        <v>244</v>
      </c>
      <c r="AS13" s="51" t="s">
        <v>880</v>
      </c>
      <c r="AT13" s="51" t="s">
        <v>881</v>
      </c>
      <c r="AU13" s="51" t="s">
        <v>87</v>
      </c>
      <c r="AV13" s="51" t="s">
        <v>517</v>
      </c>
      <c r="AW13" s="51" t="s">
        <v>518</v>
      </c>
      <c r="AX13" s="51" t="s">
        <v>519</v>
      </c>
      <c r="AY13" s="51" t="s">
        <v>520</v>
      </c>
      <c r="AZ13" s="51" t="s">
        <v>882</v>
      </c>
      <c r="BA13" s="51" t="s">
        <v>193</v>
      </c>
      <c r="BB13" s="51" t="s">
        <v>883</v>
      </c>
      <c r="BC13" s="51" t="s">
        <v>522</v>
      </c>
      <c r="BD13" s="51" t="s">
        <v>884</v>
      </c>
      <c r="BE13" s="51" t="s">
        <v>84</v>
      </c>
      <c r="BF13" s="51" t="s">
        <v>523</v>
      </c>
      <c r="BG13" s="51" t="s">
        <v>205</v>
      </c>
      <c r="BH13" s="51" t="s">
        <v>886</v>
      </c>
      <c r="BI13" s="51" t="s">
        <v>887</v>
      </c>
      <c r="BJ13" s="51" t="s">
        <v>888</v>
      </c>
      <c r="BK13" s="51" t="s">
        <v>353</v>
      </c>
      <c r="BL13" s="51" t="s">
        <v>515</v>
      </c>
      <c r="BM13" s="51" t="s">
        <v>516</v>
      </c>
      <c r="BN13" s="51" t="s">
        <v>348</v>
      </c>
      <c r="BO13" s="51" t="s">
        <v>68</v>
      </c>
      <c r="BP13" s="51" t="s">
        <v>889</v>
      </c>
      <c r="BQ13" s="51" t="s">
        <v>69</v>
      </c>
      <c r="BR13" s="51" t="s">
        <v>890</v>
      </c>
      <c r="BS13" s="51" t="s">
        <v>891</v>
      </c>
      <c r="BT13" s="51" t="s">
        <v>524</v>
      </c>
      <c r="BU13" s="51" t="s">
        <v>525</v>
      </c>
      <c r="BV13" s="51" t="s">
        <v>526</v>
      </c>
      <c r="BW13" s="51" t="s">
        <v>893</v>
      </c>
      <c r="BX13" s="51" t="s">
        <v>894</v>
      </c>
      <c r="BY13" s="51" t="s">
        <v>895</v>
      </c>
      <c r="BZ13" s="51" t="s">
        <v>219</v>
      </c>
      <c r="CA13" s="51" t="s">
        <v>220</v>
      </c>
      <c r="CB13" s="51" t="s">
        <v>540</v>
      </c>
      <c r="CC13" s="51" t="s">
        <v>897</v>
      </c>
      <c r="CD13" s="51" t="s">
        <v>898</v>
      </c>
      <c r="CE13" s="51" t="s">
        <v>899</v>
      </c>
      <c r="CF13" s="51" t="s">
        <v>900</v>
      </c>
      <c r="CG13" s="51" t="s">
        <v>901</v>
      </c>
      <c r="CH13" s="51" t="s">
        <v>902</v>
      </c>
      <c r="CI13" s="51" t="s">
        <v>541</v>
      </c>
      <c r="CJ13" s="51" t="s">
        <v>542</v>
      </c>
      <c r="CK13" s="51" t="s">
        <v>543</v>
      </c>
      <c r="CL13" s="51" t="s">
        <v>544</v>
      </c>
      <c r="CM13" s="51" t="s">
        <v>545</v>
      </c>
      <c r="CN13" s="51" t="s">
        <v>903</v>
      </c>
      <c r="CO13" s="51" t="s">
        <v>904</v>
      </c>
      <c r="CP13" s="51" t="s">
        <v>905</v>
      </c>
      <c r="CQ13" s="51" t="s">
        <v>906</v>
      </c>
      <c r="CR13" s="51" t="s">
        <v>232</v>
      </c>
      <c r="CS13" s="51" t="s">
        <v>907</v>
      </c>
      <c r="CT13" s="51" t="s">
        <v>233</v>
      </c>
      <c r="CU13" s="51" t="s">
        <v>556</v>
      </c>
      <c r="CV13" s="51" t="s">
        <v>557</v>
      </c>
      <c r="CW13" s="51" t="s">
        <v>558</v>
      </c>
      <c r="CX13" s="51" t="s">
        <v>550</v>
      </c>
      <c r="CY13" s="51" t="s">
        <v>551</v>
      </c>
      <c r="CZ13" s="51" t="s">
        <v>552</v>
      </c>
      <c r="DA13" s="51" t="s">
        <v>553</v>
      </c>
      <c r="DB13" s="51" t="s">
        <v>554</v>
      </c>
      <c r="DC13" s="51" t="s">
        <v>555</v>
      </c>
      <c r="DD13" s="51" t="s">
        <v>559</v>
      </c>
      <c r="DE13" s="51" t="s">
        <v>909</v>
      </c>
      <c r="DF13" s="51" t="s">
        <v>910</v>
      </c>
      <c r="DG13" s="51" t="s">
        <v>563</v>
      </c>
      <c r="DH13" s="51" t="s">
        <v>564</v>
      </c>
      <c r="DI13" s="51" t="s">
        <v>912</v>
      </c>
      <c r="DJ13" s="51" t="s">
        <v>913</v>
      </c>
      <c r="DK13" s="51" t="s">
        <v>560</v>
      </c>
      <c r="DL13" s="51" t="s">
        <v>914</v>
      </c>
      <c r="DM13" s="51" t="s">
        <v>561</v>
      </c>
      <c r="DN13" s="51" t="s">
        <v>916</v>
      </c>
      <c r="DO13" s="51" t="s">
        <v>917</v>
      </c>
      <c r="DP13" s="51" t="s">
        <v>562</v>
      </c>
      <c r="DQ13" s="51" t="s">
        <v>918</v>
      </c>
      <c r="DR13" s="51" t="s">
        <v>919</v>
      </c>
      <c r="DS13" s="51" t="s">
        <v>920</v>
      </c>
      <c r="DT13" s="51" t="s">
        <v>921</v>
      </c>
      <c r="DU13" s="51" t="s">
        <v>922</v>
      </c>
      <c r="DV13" s="51" t="s">
        <v>924</v>
      </c>
      <c r="DW13" s="51" t="s">
        <v>925</v>
      </c>
      <c r="DX13" s="51" t="s">
        <v>976</v>
      </c>
      <c r="DY13" s="51" t="s">
        <v>926</v>
      </c>
      <c r="DZ13" s="51" t="s">
        <v>977</v>
      </c>
      <c r="EA13" s="51" t="s">
        <v>927</v>
      </c>
      <c r="EB13" s="51" t="s">
        <v>565</v>
      </c>
      <c r="EC13" s="51" t="s">
        <v>566</v>
      </c>
      <c r="ED13" s="51" t="s">
        <v>928</v>
      </c>
      <c r="EE13" s="51" t="s">
        <v>403</v>
      </c>
      <c r="EF13" s="51" t="s">
        <v>567</v>
      </c>
      <c r="EG13" s="51" t="s">
        <v>929</v>
      </c>
      <c r="EH13" s="51" t="s">
        <v>568</v>
      </c>
      <c r="EI13" s="51" t="s">
        <v>569</v>
      </c>
      <c r="EJ13" s="51" t="s">
        <v>930</v>
      </c>
      <c r="EK13" s="51" t="s">
        <v>931</v>
      </c>
      <c r="EL13" s="51" t="s">
        <v>932</v>
      </c>
      <c r="EM13" s="51" t="s">
        <v>933</v>
      </c>
      <c r="EN13" s="51" t="s">
        <v>570</v>
      </c>
      <c r="EO13" s="51" t="s">
        <v>571</v>
      </c>
      <c r="EP13" s="51" t="s">
        <v>935</v>
      </c>
      <c r="EQ13" s="51" t="s">
        <v>572</v>
      </c>
      <c r="ER13" s="51" t="s">
        <v>573</v>
      </c>
      <c r="ES13" s="51" t="s">
        <v>936</v>
      </c>
      <c r="ET13" s="51" t="s">
        <v>937</v>
      </c>
      <c r="EU13" s="51" t="s">
        <v>938</v>
      </c>
      <c r="EV13" s="51" t="s">
        <v>939</v>
      </c>
      <c r="EW13" s="51" t="s">
        <v>941</v>
      </c>
      <c r="EX13" s="51" t="s">
        <v>942</v>
      </c>
      <c r="EY13" s="51" t="s">
        <v>943</v>
      </c>
      <c r="EZ13" s="51" t="s">
        <v>243</v>
      </c>
      <c r="FA13" s="51" t="s">
        <v>251</v>
      </c>
      <c r="FB13" s="51" t="s">
        <v>244</v>
      </c>
      <c r="FC13" s="51" t="s">
        <v>577</v>
      </c>
      <c r="FD13" s="51" t="s">
        <v>578</v>
      </c>
      <c r="FE13" s="51" t="s">
        <v>944</v>
      </c>
      <c r="FF13" s="51" t="s">
        <v>574</v>
      </c>
      <c r="FG13" s="51" t="s">
        <v>575</v>
      </c>
      <c r="FH13" s="51" t="s">
        <v>576</v>
      </c>
      <c r="FI13" s="51" t="s">
        <v>946</v>
      </c>
      <c r="FJ13" s="51" t="s">
        <v>947</v>
      </c>
      <c r="FK13" s="51" t="s">
        <v>948</v>
      </c>
      <c r="FL13" s="51" t="s">
        <v>579</v>
      </c>
      <c r="FM13" s="51" t="s">
        <v>580</v>
      </c>
      <c r="FN13" s="51" t="s">
        <v>581</v>
      </c>
      <c r="FO13" s="51" t="s">
        <v>950</v>
      </c>
      <c r="FP13" s="51" t="s">
        <v>951</v>
      </c>
      <c r="FQ13" s="51" t="s">
        <v>952</v>
      </c>
      <c r="FR13" s="51"/>
      <c r="FS13" s="51" t="s">
        <v>582</v>
      </c>
      <c r="FT13" s="51" t="s">
        <v>583</v>
      </c>
      <c r="FU13" s="51" t="s">
        <v>584</v>
      </c>
      <c r="FV13" s="51" t="s">
        <v>364</v>
      </c>
      <c r="FW13" s="51" t="s">
        <v>585</v>
      </c>
      <c r="FX13" s="51" t="s">
        <v>586</v>
      </c>
      <c r="FY13" s="51" t="s">
        <v>953</v>
      </c>
      <c r="FZ13" s="51" t="s">
        <v>954</v>
      </c>
      <c r="GA13" s="51" t="s">
        <v>607</v>
      </c>
      <c r="GB13" s="51" t="s">
        <v>608</v>
      </c>
      <c r="GC13" s="51" t="s">
        <v>609</v>
      </c>
      <c r="GD13" s="51" t="s">
        <v>956</v>
      </c>
      <c r="GE13" s="51" t="s">
        <v>957</v>
      </c>
      <c r="GF13" s="51" t="s">
        <v>958</v>
      </c>
      <c r="GG13" s="51" t="s">
        <v>612</v>
      </c>
      <c r="GH13" s="51" t="s">
        <v>959</v>
      </c>
      <c r="GI13" s="51" t="s">
        <v>960</v>
      </c>
      <c r="GJ13" s="51" t="s">
        <v>962</v>
      </c>
      <c r="GK13" s="51" t="s">
        <v>963</v>
      </c>
      <c r="GL13" s="51" t="s">
        <v>964</v>
      </c>
      <c r="GM13" s="51" t="s">
        <v>613</v>
      </c>
      <c r="GN13" s="51" t="s">
        <v>614</v>
      </c>
      <c r="GO13" s="51" t="s">
        <v>615</v>
      </c>
      <c r="GP13" s="51" t="s">
        <v>966</v>
      </c>
      <c r="GQ13" s="51" t="s">
        <v>967</v>
      </c>
      <c r="GR13" s="51" t="s">
        <v>968</v>
      </c>
    </row>
    <row r="14" spans="1:254" ht="15.5" x14ac:dyDescent="0.35">
      <c r="A14" s="17">
        <v>1</v>
      </c>
      <c r="B14" s="13" t="s">
        <v>1036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5" x14ac:dyDescent="0.35">
      <c r="A15" s="2">
        <v>2</v>
      </c>
      <c r="B15" s="1" t="s">
        <v>1037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 x14ac:dyDescent="0.35">
      <c r="A16" s="2">
        <v>3</v>
      </c>
      <c r="B16" s="1" t="s">
        <v>1038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 x14ac:dyDescent="0.35">
      <c r="A17" s="2">
        <v>4</v>
      </c>
      <c r="B17" s="1" t="s">
        <v>1039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 x14ac:dyDescent="0.35">
      <c r="A18" s="2">
        <v>5</v>
      </c>
      <c r="B18" s="1" t="s">
        <v>1040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 x14ac:dyDescent="0.35">
      <c r="A19" s="2">
        <v>6</v>
      </c>
      <c r="B19" s="1" t="s">
        <v>1041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 x14ac:dyDescent="0.35">
      <c r="A20" s="2">
        <v>7</v>
      </c>
      <c r="B20" s="1" t="s">
        <v>1042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35">
      <c r="A21" s="3">
        <v>8</v>
      </c>
      <c r="B21" s="4" t="s">
        <v>1043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5">
      <c r="A22" s="3">
        <v>9</v>
      </c>
      <c r="B22" s="4" t="s">
        <v>1044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5">
      <c r="A23" s="3">
        <v>10</v>
      </c>
      <c r="B23" s="4" t="s">
        <v>1045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4" t="s">
        <v>1046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5" x14ac:dyDescent="0.35">
      <c r="A25" s="3">
        <v>12</v>
      </c>
      <c r="B25" s="4" t="s">
        <v>1047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 x14ac:dyDescent="0.35">
      <c r="A26" s="3">
        <v>13</v>
      </c>
      <c r="B26" s="4" t="s">
        <v>1048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 x14ac:dyDescent="0.35">
      <c r="A27" s="3">
        <v>14</v>
      </c>
      <c r="B27" s="4" t="s">
        <v>1049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 x14ac:dyDescent="0.35">
      <c r="A28" s="3">
        <v>15</v>
      </c>
      <c r="B28" s="4" t="s">
        <v>1050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 x14ac:dyDescent="0.35">
      <c r="A29" s="3">
        <v>16</v>
      </c>
      <c r="B29" s="4" t="s">
        <v>1051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 x14ac:dyDescent="0.35">
      <c r="A30" s="3">
        <v>17</v>
      </c>
      <c r="B30" s="4" t="s">
        <v>1052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 x14ac:dyDescent="0.35">
      <c r="A31" s="3">
        <v>18</v>
      </c>
      <c r="B31" s="4" t="s">
        <v>1053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 x14ac:dyDescent="0.35">
      <c r="A32" s="3">
        <v>19</v>
      </c>
      <c r="B32" s="4" t="s">
        <v>1054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 x14ac:dyDescent="0.35">
      <c r="A33" s="3">
        <v>20</v>
      </c>
      <c r="B33" s="4" t="s">
        <v>1055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 x14ac:dyDescent="0.35">
      <c r="A34" s="3">
        <v>21</v>
      </c>
      <c r="B34" s="4" t="s">
        <v>1056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 x14ac:dyDescent="0.35">
      <c r="A35" s="3">
        <v>22</v>
      </c>
      <c r="B35" s="4" t="s">
        <v>1057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x14ac:dyDescent="0.35">
      <c r="A36" s="3">
        <v>23</v>
      </c>
      <c r="B36" s="4" t="s">
        <v>1058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5">
      <c r="A37" s="3">
        <v>24</v>
      </c>
      <c r="B37" s="4" t="s">
        <v>1059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3">
        <v>25</v>
      </c>
      <c r="B38" s="4" t="s">
        <v>1060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</row>
    <row r="39" spans="1:254" x14ac:dyDescent="0.35">
      <c r="A39" s="100" t="s">
        <v>277</v>
      </c>
      <c r="B39" s="101"/>
      <c r="C39" s="3">
        <v>25</v>
      </c>
      <c r="D39" s="3">
        <v>0</v>
      </c>
      <c r="E39" s="3">
        <v>0</v>
      </c>
      <c r="F39" s="3">
        <v>25</v>
      </c>
      <c r="G39" s="3">
        <v>0</v>
      </c>
      <c r="H39" s="3">
        <v>0</v>
      </c>
      <c r="I39" s="3">
        <v>19</v>
      </c>
      <c r="J39" s="3">
        <v>6</v>
      </c>
      <c r="K39" s="3">
        <v>0</v>
      </c>
      <c r="L39" s="3">
        <v>23</v>
      </c>
      <c r="M39" s="3">
        <v>2</v>
      </c>
      <c r="N39" s="3">
        <v>0</v>
      </c>
      <c r="O39" s="3">
        <v>25</v>
      </c>
      <c r="P39" s="3">
        <v>0</v>
      </c>
      <c r="Q39" s="3">
        <v>0</v>
      </c>
      <c r="R39" s="3">
        <v>21</v>
      </c>
      <c r="S39" s="3">
        <v>4</v>
      </c>
      <c r="T39" s="3">
        <v>0</v>
      </c>
      <c r="U39" s="3">
        <v>11</v>
      </c>
      <c r="V39" s="3">
        <v>14</v>
      </c>
      <c r="W39" s="3">
        <v>0</v>
      </c>
      <c r="X39" s="3">
        <v>17</v>
      </c>
      <c r="Y39" s="3">
        <v>8</v>
      </c>
      <c r="Z39" s="3">
        <v>0</v>
      </c>
      <c r="AA39" s="3">
        <v>17</v>
      </c>
      <c r="AB39" s="3">
        <v>8</v>
      </c>
      <c r="AC39" s="3">
        <v>0</v>
      </c>
      <c r="AD39" s="3">
        <v>17</v>
      </c>
      <c r="AE39" s="3">
        <v>8</v>
      </c>
      <c r="AF39" s="3">
        <v>0</v>
      </c>
      <c r="AG39" s="3">
        <v>25</v>
      </c>
      <c r="AH39" s="3">
        <v>0</v>
      </c>
      <c r="AI39" s="3">
        <v>0</v>
      </c>
      <c r="AJ39" s="3">
        <v>25</v>
      </c>
      <c r="AK39" s="3">
        <v>0</v>
      </c>
      <c r="AL39" s="3">
        <v>0</v>
      </c>
      <c r="AM39" s="3">
        <v>19</v>
      </c>
      <c r="AN39" s="3">
        <v>6</v>
      </c>
      <c r="AO39" s="3">
        <v>0</v>
      </c>
      <c r="AP39" s="3">
        <v>23</v>
      </c>
      <c r="AQ39" s="3">
        <v>2</v>
      </c>
      <c r="AR39" s="3">
        <v>0</v>
      </c>
      <c r="AS39" s="3">
        <v>25</v>
      </c>
      <c r="AT39" s="3">
        <v>0</v>
      </c>
      <c r="AU39" s="3">
        <v>0</v>
      </c>
      <c r="AV39" s="3">
        <v>21</v>
      </c>
      <c r="AW39" s="3">
        <v>4</v>
      </c>
      <c r="AX39" s="3">
        <v>0</v>
      </c>
      <c r="AY39" s="3">
        <v>19</v>
      </c>
      <c r="AZ39" s="3">
        <v>6</v>
      </c>
      <c r="BA39" s="3">
        <v>0</v>
      </c>
      <c r="BB39" s="3">
        <v>25</v>
      </c>
      <c r="BC39" s="3">
        <v>0</v>
      </c>
      <c r="BD39" s="3">
        <v>0</v>
      </c>
      <c r="BE39" s="3">
        <v>25</v>
      </c>
      <c r="BF39" s="3">
        <v>0</v>
      </c>
      <c r="BG39" s="3">
        <v>0</v>
      </c>
      <c r="BH39" s="3">
        <v>19</v>
      </c>
      <c r="BI39" s="3">
        <v>6</v>
      </c>
      <c r="BJ39" s="3">
        <v>0</v>
      </c>
      <c r="BK39" s="3">
        <v>19</v>
      </c>
      <c r="BL39" s="3">
        <v>6</v>
      </c>
      <c r="BM39" s="3">
        <v>0</v>
      </c>
      <c r="BN39" s="3">
        <v>23</v>
      </c>
      <c r="BO39" s="3">
        <v>2</v>
      </c>
      <c r="BP39" s="3">
        <v>0</v>
      </c>
      <c r="BQ39" s="3">
        <v>25</v>
      </c>
      <c r="BR39" s="3">
        <v>0</v>
      </c>
      <c r="BS39" s="3">
        <v>0</v>
      </c>
      <c r="BT39" s="3">
        <v>21</v>
      </c>
      <c r="BU39" s="3">
        <v>4</v>
      </c>
      <c r="BV39" s="3">
        <v>0</v>
      </c>
      <c r="BW39" s="3">
        <v>25</v>
      </c>
      <c r="BX39" s="3">
        <v>0</v>
      </c>
      <c r="BY39" s="3">
        <v>0</v>
      </c>
      <c r="BZ39" s="3">
        <v>16</v>
      </c>
      <c r="CA39" s="3">
        <v>9</v>
      </c>
      <c r="CB39" s="3">
        <v>0</v>
      </c>
      <c r="CC39" s="3">
        <v>25</v>
      </c>
      <c r="CD39" s="3">
        <v>0</v>
      </c>
      <c r="CE39" s="3">
        <v>0</v>
      </c>
      <c r="CF39" s="3">
        <v>19</v>
      </c>
      <c r="CG39" s="3">
        <v>6</v>
      </c>
      <c r="CH39" s="3">
        <v>0</v>
      </c>
      <c r="CI39" s="3">
        <v>19</v>
      </c>
      <c r="CJ39" s="3">
        <v>6</v>
      </c>
      <c r="CK39" s="3">
        <v>0</v>
      </c>
      <c r="CL39" s="3">
        <v>23</v>
      </c>
      <c r="CM39" s="3">
        <v>2</v>
      </c>
      <c r="CN39" s="3">
        <v>0</v>
      </c>
      <c r="CO39" s="3">
        <v>25</v>
      </c>
      <c r="CP39" s="3">
        <v>0</v>
      </c>
      <c r="CQ39" s="3">
        <v>0</v>
      </c>
      <c r="CR39" s="3">
        <v>21</v>
      </c>
      <c r="CS39" s="3">
        <v>4</v>
      </c>
      <c r="CT39" s="3">
        <v>0</v>
      </c>
      <c r="CU39" s="3">
        <v>25</v>
      </c>
      <c r="CV39" s="3">
        <v>0</v>
      </c>
      <c r="CW39" s="3">
        <v>0</v>
      </c>
      <c r="CX39" s="3">
        <v>18</v>
      </c>
      <c r="CY39" s="3">
        <v>7</v>
      </c>
      <c r="CZ39" s="3">
        <v>0</v>
      </c>
      <c r="DA39" s="3">
        <v>25</v>
      </c>
      <c r="DB39" s="3">
        <v>0</v>
      </c>
      <c r="DC39" s="3">
        <v>0</v>
      </c>
      <c r="DD39" s="3">
        <v>21</v>
      </c>
      <c r="DE39" s="3">
        <v>4</v>
      </c>
      <c r="DF39" s="3">
        <v>0</v>
      </c>
      <c r="DG39" s="3">
        <v>19</v>
      </c>
      <c r="DH39" s="3">
        <v>6</v>
      </c>
      <c r="DI39" s="3">
        <v>0</v>
      </c>
      <c r="DJ39" s="3">
        <v>19</v>
      </c>
      <c r="DK39" s="3">
        <v>6</v>
      </c>
      <c r="DL39" s="3">
        <v>0</v>
      </c>
      <c r="DM39" s="3">
        <v>16</v>
      </c>
      <c r="DN39" s="3">
        <v>9</v>
      </c>
      <c r="DO39" s="3">
        <v>0</v>
      </c>
      <c r="DP39" s="3">
        <v>20</v>
      </c>
      <c r="DQ39" s="3">
        <v>5</v>
      </c>
      <c r="DR39" s="3">
        <v>0</v>
      </c>
      <c r="DS39" s="3">
        <v>21</v>
      </c>
      <c r="DT39" s="3">
        <v>4</v>
      </c>
      <c r="DU39" s="3">
        <v>0</v>
      </c>
      <c r="DV39" s="3">
        <v>18</v>
      </c>
      <c r="DW39" s="3">
        <v>7</v>
      </c>
      <c r="DX39" s="3">
        <v>0</v>
      </c>
      <c r="DY39" s="3">
        <v>20</v>
      </c>
      <c r="DZ39" s="3">
        <v>5</v>
      </c>
      <c r="EA39" s="3">
        <v>0</v>
      </c>
      <c r="EB39" s="3">
        <v>25</v>
      </c>
      <c r="EC39" s="3">
        <v>0</v>
      </c>
      <c r="ED39" s="3">
        <v>0</v>
      </c>
      <c r="EE39" s="3">
        <v>25</v>
      </c>
      <c r="EF39" s="3">
        <v>0</v>
      </c>
      <c r="EG39" s="3">
        <v>0</v>
      </c>
      <c r="EH39" s="3">
        <v>19</v>
      </c>
      <c r="EI39" s="3">
        <v>6</v>
      </c>
      <c r="EJ39" s="3">
        <v>0</v>
      </c>
      <c r="EK39" s="3">
        <v>19</v>
      </c>
      <c r="EL39" s="3">
        <v>6</v>
      </c>
      <c r="EM39" s="3">
        <v>0</v>
      </c>
      <c r="EN39" s="3">
        <v>23</v>
      </c>
      <c r="EO39" s="3">
        <v>2</v>
      </c>
      <c r="EP39" s="3">
        <v>0</v>
      </c>
      <c r="EQ39" s="3">
        <v>25</v>
      </c>
      <c r="ER39" s="3">
        <v>0</v>
      </c>
      <c r="ES39" s="3">
        <v>0</v>
      </c>
      <c r="ET39" s="3">
        <v>21</v>
      </c>
      <c r="EU39" s="3">
        <v>4</v>
      </c>
      <c r="EV39" s="3">
        <v>0</v>
      </c>
      <c r="EW39" s="3">
        <v>13</v>
      </c>
      <c r="EX39" s="3">
        <v>12</v>
      </c>
      <c r="EY39" s="3">
        <v>0</v>
      </c>
      <c r="EZ39" s="3">
        <v>23</v>
      </c>
      <c r="FA39" s="3">
        <v>2</v>
      </c>
      <c r="FB39" s="3">
        <v>0</v>
      </c>
      <c r="FC39" s="3">
        <v>25</v>
      </c>
      <c r="FD39" s="3">
        <v>0</v>
      </c>
      <c r="FE39" s="3">
        <v>0</v>
      </c>
      <c r="FF39" s="3">
        <v>20</v>
      </c>
      <c r="FG39" s="3">
        <v>5</v>
      </c>
      <c r="FH39" s="3">
        <v>0</v>
      </c>
      <c r="FI39" s="3">
        <v>25</v>
      </c>
      <c r="FJ39" s="3">
        <v>0</v>
      </c>
      <c r="FK39" s="3">
        <v>0</v>
      </c>
      <c r="FL39" s="3">
        <f t="shared" ref="FL39:GL39" si="0">SUM(FL14:FL38)</f>
        <v>22</v>
      </c>
      <c r="FM39" s="3">
        <f t="shared" si="0"/>
        <v>3</v>
      </c>
      <c r="FN39" s="3">
        <f t="shared" si="0"/>
        <v>0</v>
      </c>
      <c r="FO39" s="3">
        <f t="shared" si="0"/>
        <v>23</v>
      </c>
      <c r="FP39" s="3">
        <f t="shared" si="0"/>
        <v>2</v>
      </c>
      <c r="FQ39" s="3">
        <f t="shared" si="0"/>
        <v>0</v>
      </c>
      <c r="FR39" s="3">
        <f t="shared" si="0"/>
        <v>21</v>
      </c>
      <c r="FS39" s="3">
        <f t="shared" si="0"/>
        <v>4</v>
      </c>
      <c r="FT39" s="3">
        <f t="shared" si="0"/>
        <v>0</v>
      </c>
      <c r="FU39" s="3">
        <f t="shared" si="0"/>
        <v>20</v>
      </c>
      <c r="FV39" s="3">
        <f t="shared" si="0"/>
        <v>5</v>
      </c>
      <c r="FW39" s="3">
        <f t="shared" si="0"/>
        <v>0</v>
      </c>
      <c r="FX39" s="3">
        <f t="shared" si="0"/>
        <v>25</v>
      </c>
      <c r="FY39" s="3">
        <f t="shared" si="0"/>
        <v>0</v>
      </c>
      <c r="FZ39" s="3">
        <f t="shared" si="0"/>
        <v>0</v>
      </c>
      <c r="GA39" s="3">
        <f t="shared" si="0"/>
        <v>24</v>
      </c>
      <c r="GB39" s="3">
        <f t="shared" si="0"/>
        <v>1</v>
      </c>
      <c r="GC39" s="3">
        <f t="shared" si="0"/>
        <v>0</v>
      </c>
      <c r="GD39" s="3">
        <f t="shared" si="0"/>
        <v>23</v>
      </c>
      <c r="GE39" s="3">
        <f t="shared" si="0"/>
        <v>2</v>
      </c>
      <c r="GF39" s="3">
        <f t="shared" si="0"/>
        <v>0</v>
      </c>
      <c r="GG39" s="3">
        <f t="shared" si="0"/>
        <v>19</v>
      </c>
      <c r="GH39" s="3">
        <f t="shared" si="0"/>
        <v>6</v>
      </c>
      <c r="GI39" s="3">
        <f t="shared" si="0"/>
        <v>0</v>
      </c>
      <c r="GJ39" s="3">
        <f t="shared" si="0"/>
        <v>23</v>
      </c>
      <c r="GK39" s="3">
        <f t="shared" si="0"/>
        <v>2</v>
      </c>
      <c r="GL39" s="3">
        <f t="shared" si="0"/>
        <v>0</v>
      </c>
      <c r="GM39" s="3">
        <f t="shared" ref="GM39:GR39" si="1">SUM(GM14:GM38)</f>
        <v>22</v>
      </c>
      <c r="GN39" s="3">
        <f t="shared" si="1"/>
        <v>3</v>
      </c>
      <c r="GO39" s="3">
        <f t="shared" si="1"/>
        <v>0</v>
      </c>
      <c r="GP39" s="3">
        <f t="shared" si="1"/>
        <v>23</v>
      </c>
      <c r="GQ39" s="3">
        <f t="shared" si="1"/>
        <v>2</v>
      </c>
      <c r="GR39" s="3">
        <f t="shared" si="1"/>
        <v>0</v>
      </c>
    </row>
    <row r="40" spans="1:254" ht="37.5" customHeight="1" x14ac:dyDescent="0.35">
      <c r="A40" s="78" t="s">
        <v>643</v>
      </c>
      <c r="B40" s="79"/>
      <c r="C40" s="10">
        <f>C39/25%</f>
        <v>100</v>
      </c>
      <c r="D40" s="10">
        <f t="shared" ref="D40:BO40" si="2">D39/25%</f>
        <v>0</v>
      </c>
      <c r="E40" s="10">
        <f t="shared" si="2"/>
        <v>0</v>
      </c>
      <c r="F40" s="10">
        <f t="shared" si="2"/>
        <v>100</v>
      </c>
      <c r="G40" s="10">
        <f t="shared" si="2"/>
        <v>0</v>
      </c>
      <c r="H40" s="10">
        <f t="shared" si="2"/>
        <v>0</v>
      </c>
      <c r="I40" s="10">
        <f t="shared" si="2"/>
        <v>76</v>
      </c>
      <c r="J40" s="10">
        <f t="shared" si="2"/>
        <v>24</v>
      </c>
      <c r="K40" s="10">
        <f t="shared" si="2"/>
        <v>0</v>
      </c>
      <c r="L40" s="10">
        <f t="shared" si="2"/>
        <v>92</v>
      </c>
      <c r="M40" s="10">
        <f t="shared" si="2"/>
        <v>8</v>
      </c>
      <c r="N40" s="10">
        <f t="shared" si="2"/>
        <v>0</v>
      </c>
      <c r="O40" s="10">
        <f t="shared" si="2"/>
        <v>100</v>
      </c>
      <c r="P40" s="10">
        <f t="shared" si="2"/>
        <v>0</v>
      </c>
      <c r="Q40" s="10">
        <f t="shared" si="2"/>
        <v>0</v>
      </c>
      <c r="R40" s="10">
        <f t="shared" si="2"/>
        <v>84</v>
      </c>
      <c r="S40" s="10">
        <f t="shared" si="2"/>
        <v>16</v>
      </c>
      <c r="T40" s="10">
        <f t="shared" si="2"/>
        <v>0</v>
      </c>
      <c r="U40" s="10">
        <f t="shared" si="2"/>
        <v>44</v>
      </c>
      <c r="V40" s="10">
        <f t="shared" si="2"/>
        <v>56</v>
      </c>
      <c r="W40" s="10">
        <f t="shared" si="2"/>
        <v>0</v>
      </c>
      <c r="X40" s="10">
        <f t="shared" si="2"/>
        <v>68</v>
      </c>
      <c r="Y40" s="10">
        <f t="shared" si="2"/>
        <v>32</v>
      </c>
      <c r="Z40" s="10">
        <f t="shared" si="2"/>
        <v>0</v>
      </c>
      <c r="AA40" s="10">
        <f t="shared" si="2"/>
        <v>68</v>
      </c>
      <c r="AB40" s="10">
        <f t="shared" si="2"/>
        <v>32</v>
      </c>
      <c r="AC40" s="10">
        <f t="shared" si="2"/>
        <v>0</v>
      </c>
      <c r="AD40" s="10">
        <f t="shared" si="2"/>
        <v>68</v>
      </c>
      <c r="AE40" s="10">
        <f t="shared" si="2"/>
        <v>32</v>
      </c>
      <c r="AF40" s="10">
        <f t="shared" si="2"/>
        <v>0</v>
      </c>
      <c r="AG40" s="10">
        <f t="shared" si="2"/>
        <v>100</v>
      </c>
      <c r="AH40" s="10">
        <f t="shared" si="2"/>
        <v>0</v>
      </c>
      <c r="AI40" s="10">
        <f t="shared" si="2"/>
        <v>0</v>
      </c>
      <c r="AJ40" s="10">
        <f t="shared" si="2"/>
        <v>100</v>
      </c>
      <c r="AK40" s="10">
        <f t="shared" si="2"/>
        <v>0</v>
      </c>
      <c r="AL40" s="10">
        <f t="shared" si="2"/>
        <v>0</v>
      </c>
      <c r="AM40" s="10">
        <f t="shared" si="2"/>
        <v>76</v>
      </c>
      <c r="AN40" s="10">
        <f t="shared" si="2"/>
        <v>24</v>
      </c>
      <c r="AO40" s="10">
        <f t="shared" si="2"/>
        <v>0</v>
      </c>
      <c r="AP40" s="10">
        <f t="shared" si="2"/>
        <v>92</v>
      </c>
      <c r="AQ40" s="10">
        <f t="shared" si="2"/>
        <v>8</v>
      </c>
      <c r="AR40" s="10">
        <f t="shared" si="2"/>
        <v>0</v>
      </c>
      <c r="AS40" s="10">
        <f t="shared" si="2"/>
        <v>100</v>
      </c>
      <c r="AT40" s="10">
        <f t="shared" si="2"/>
        <v>0</v>
      </c>
      <c r="AU40" s="10">
        <f t="shared" si="2"/>
        <v>0</v>
      </c>
      <c r="AV40" s="10">
        <f t="shared" si="2"/>
        <v>84</v>
      </c>
      <c r="AW40" s="10">
        <f t="shared" si="2"/>
        <v>16</v>
      </c>
      <c r="AX40" s="10">
        <f t="shared" si="2"/>
        <v>0</v>
      </c>
      <c r="AY40" s="10">
        <f t="shared" si="2"/>
        <v>76</v>
      </c>
      <c r="AZ40" s="10">
        <f t="shared" si="2"/>
        <v>24</v>
      </c>
      <c r="BA40" s="10">
        <f t="shared" si="2"/>
        <v>0</v>
      </c>
      <c r="BB40" s="10">
        <f t="shared" si="2"/>
        <v>100</v>
      </c>
      <c r="BC40" s="10">
        <f t="shared" si="2"/>
        <v>0</v>
      </c>
      <c r="BD40" s="10">
        <f t="shared" si="2"/>
        <v>0</v>
      </c>
      <c r="BE40" s="10">
        <f t="shared" si="2"/>
        <v>100</v>
      </c>
      <c r="BF40" s="10">
        <f t="shared" si="2"/>
        <v>0</v>
      </c>
      <c r="BG40" s="10">
        <f t="shared" si="2"/>
        <v>0</v>
      </c>
      <c r="BH40" s="10">
        <f t="shared" si="2"/>
        <v>76</v>
      </c>
      <c r="BI40" s="10">
        <f t="shared" si="2"/>
        <v>24</v>
      </c>
      <c r="BJ40" s="10">
        <f t="shared" si="2"/>
        <v>0</v>
      </c>
      <c r="BK40" s="10">
        <f t="shared" si="2"/>
        <v>76</v>
      </c>
      <c r="BL40" s="10">
        <f t="shared" si="2"/>
        <v>24</v>
      </c>
      <c r="BM40" s="10">
        <f t="shared" si="2"/>
        <v>0</v>
      </c>
      <c r="BN40" s="10">
        <f t="shared" si="2"/>
        <v>92</v>
      </c>
      <c r="BO40" s="10">
        <f t="shared" si="2"/>
        <v>8</v>
      </c>
      <c r="BP40" s="10">
        <f t="shared" ref="BP40:EA40" si="3">BP39/25%</f>
        <v>0</v>
      </c>
      <c r="BQ40" s="10">
        <f t="shared" si="3"/>
        <v>100</v>
      </c>
      <c r="BR40" s="10">
        <f t="shared" si="3"/>
        <v>0</v>
      </c>
      <c r="BS40" s="10">
        <f t="shared" si="3"/>
        <v>0</v>
      </c>
      <c r="BT40" s="10">
        <f t="shared" si="3"/>
        <v>84</v>
      </c>
      <c r="BU40" s="10">
        <f t="shared" si="3"/>
        <v>16</v>
      </c>
      <c r="BV40" s="10">
        <f t="shared" si="3"/>
        <v>0</v>
      </c>
      <c r="BW40" s="10">
        <f t="shared" si="3"/>
        <v>100</v>
      </c>
      <c r="BX40" s="10">
        <f t="shared" si="3"/>
        <v>0</v>
      </c>
      <c r="BY40" s="10">
        <f t="shared" si="3"/>
        <v>0</v>
      </c>
      <c r="BZ40" s="10">
        <f t="shared" si="3"/>
        <v>64</v>
      </c>
      <c r="CA40" s="10">
        <f t="shared" si="3"/>
        <v>36</v>
      </c>
      <c r="CB40" s="10">
        <f t="shared" si="3"/>
        <v>0</v>
      </c>
      <c r="CC40" s="10">
        <f t="shared" si="3"/>
        <v>100</v>
      </c>
      <c r="CD40" s="10">
        <f t="shared" si="3"/>
        <v>0</v>
      </c>
      <c r="CE40" s="10">
        <f t="shared" si="3"/>
        <v>0</v>
      </c>
      <c r="CF40" s="10">
        <f t="shared" si="3"/>
        <v>76</v>
      </c>
      <c r="CG40" s="10">
        <f t="shared" si="3"/>
        <v>24</v>
      </c>
      <c r="CH40" s="10">
        <f t="shared" si="3"/>
        <v>0</v>
      </c>
      <c r="CI40" s="10">
        <f t="shared" si="3"/>
        <v>76</v>
      </c>
      <c r="CJ40" s="10">
        <f t="shared" si="3"/>
        <v>24</v>
      </c>
      <c r="CK40" s="10">
        <f t="shared" si="3"/>
        <v>0</v>
      </c>
      <c r="CL40" s="10">
        <f t="shared" si="3"/>
        <v>92</v>
      </c>
      <c r="CM40" s="10">
        <f t="shared" si="3"/>
        <v>8</v>
      </c>
      <c r="CN40" s="10">
        <f t="shared" si="3"/>
        <v>0</v>
      </c>
      <c r="CO40" s="10">
        <f t="shared" si="3"/>
        <v>100</v>
      </c>
      <c r="CP40" s="10">
        <f t="shared" si="3"/>
        <v>0</v>
      </c>
      <c r="CQ40" s="10">
        <f t="shared" si="3"/>
        <v>0</v>
      </c>
      <c r="CR40" s="10">
        <f t="shared" si="3"/>
        <v>84</v>
      </c>
      <c r="CS40" s="10">
        <f t="shared" si="3"/>
        <v>16</v>
      </c>
      <c r="CT40" s="10">
        <f t="shared" si="3"/>
        <v>0</v>
      </c>
      <c r="CU40" s="10">
        <f t="shared" si="3"/>
        <v>100</v>
      </c>
      <c r="CV40" s="10">
        <f t="shared" si="3"/>
        <v>0</v>
      </c>
      <c r="CW40" s="10">
        <f t="shared" si="3"/>
        <v>0</v>
      </c>
      <c r="CX40" s="10">
        <f t="shared" si="3"/>
        <v>72</v>
      </c>
      <c r="CY40" s="10">
        <f t="shared" si="3"/>
        <v>28</v>
      </c>
      <c r="CZ40" s="10">
        <f t="shared" si="3"/>
        <v>0</v>
      </c>
      <c r="DA40" s="10">
        <f t="shared" si="3"/>
        <v>100</v>
      </c>
      <c r="DB40" s="10">
        <f t="shared" si="3"/>
        <v>0</v>
      </c>
      <c r="DC40" s="10">
        <f t="shared" si="3"/>
        <v>0</v>
      </c>
      <c r="DD40" s="10">
        <f t="shared" si="3"/>
        <v>84</v>
      </c>
      <c r="DE40" s="10">
        <f t="shared" si="3"/>
        <v>16</v>
      </c>
      <c r="DF40" s="10">
        <f t="shared" si="3"/>
        <v>0</v>
      </c>
      <c r="DG40" s="10">
        <f t="shared" si="3"/>
        <v>76</v>
      </c>
      <c r="DH40" s="10">
        <f t="shared" si="3"/>
        <v>24</v>
      </c>
      <c r="DI40" s="10">
        <f t="shared" si="3"/>
        <v>0</v>
      </c>
      <c r="DJ40" s="10">
        <f t="shared" si="3"/>
        <v>76</v>
      </c>
      <c r="DK40" s="10">
        <f t="shared" si="3"/>
        <v>24</v>
      </c>
      <c r="DL40" s="10">
        <f t="shared" si="3"/>
        <v>0</v>
      </c>
      <c r="DM40" s="10">
        <f t="shared" si="3"/>
        <v>64</v>
      </c>
      <c r="DN40" s="10">
        <f t="shared" si="3"/>
        <v>36</v>
      </c>
      <c r="DO40" s="10">
        <f t="shared" si="3"/>
        <v>0</v>
      </c>
      <c r="DP40" s="10">
        <f t="shared" si="3"/>
        <v>80</v>
      </c>
      <c r="DQ40" s="10">
        <f t="shared" si="3"/>
        <v>20</v>
      </c>
      <c r="DR40" s="10">
        <f t="shared" si="3"/>
        <v>0</v>
      </c>
      <c r="DS40" s="10">
        <f t="shared" si="3"/>
        <v>84</v>
      </c>
      <c r="DT40" s="10">
        <f t="shared" si="3"/>
        <v>16</v>
      </c>
      <c r="DU40" s="10">
        <f t="shared" si="3"/>
        <v>0</v>
      </c>
      <c r="DV40" s="10">
        <f t="shared" si="3"/>
        <v>72</v>
      </c>
      <c r="DW40" s="10">
        <f t="shared" si="3"/>
        <v>28</v>
      </c>
      <c r="DX40" s="10">
        <f t="shared" si="3"/>
        <v>0</v>
      </c>
      <c r="DY40" s="10">
        <f t="shared" si="3"/>
        <v>80</v>
      </c>
      <c r="DZ40" s="10">
        <f t="shared" si="3"/>
        <v>20</v>
      </c>
      <c r="EA40" s="10">
        <f t="shared" si="3"/>
        <v>0</v>
      </c>
      <c r="EB40" s="10">
        <f t="shared" ref="EB40:GM40" si="4">EB39/25%</f>
        <v>100</v>
      </c>
      <c r="EC40" s="10">
        <f t="shared" si="4"/>
        <v>0</v>
      </c>
      <c r="ED40" s="10">
        <f t="shared" si="4"/>
        <v>0</v>
      </c>
      <c r="EE40" s="10">
        <f t="shared" si="4"/>
        <v>100</v>
      </c>
      <c r="EF40" s="10">
        <f t="shared" si="4"/>
        <v>0</v>
      </c>
      <c r="EG40" s="10">
        <f t="shared" si="4"/>
        <v>0</v>
      </c>
      <c r="EH40" s="10">
        <f t="shared" si="4"/>
        <v>76</v>
      </c>
      <c r="EI40" s="10">
        <f t="shared" si="4"/>
        <v>24</v>
      </c>
      <c r="EJ40" s="10">
        <f t="shared" si="4"/>
        <v>0</v>
      </c>
      <c r="EK40" s="10">
        <f t="shared" si="4"/>
        <v>76</v>
      </c>
      <c r="EL40" s="10">
        <f t="shared" si="4"/>
        <v>24</v>
      </c>
      <c r="EM40" s="10">
        <f t="shared" si="4"/>
        <v>0</v>
      </c>
      <c r="EN40" s="10">
        <f t="shared" si="4"/>
        <v>92</v>
      </c>
      <c r="EO40" s="10">
        <f t="shared" si="4"/>
        <v>8</v>
      </c>
      <c r="EP40" s="10">
        <f t="shared" si="4"/>
        <v>0</v>
      </c>
      <c r="EQ40" s="10">
        <f t="shared" si="4"/>
        <v>100</v>
      </c>
      <c r="ER40" s="10">
        <f t="shared" si="4"/>
        <v>0</v>
      </c>
      <c r="ES40" s="10">
        <f t="shared" si="4"/>
        <v>0</v>
      </c>
      <c r="ET40" s="10">
        <f t="shared" si="4"/>
        <v>84</v>
      </c>
      <c r="EU40" s="10">
        <f t="shared" si="4"/>
        <v>16</v>
      </c>
      <c r="EV40" s="10">
        <f t="shared" si="4"/>
        <v>0</v>
      </c>
      <c r="EW40" s="10">
        <f t="shared" si="4"/>
        <v>52</v>
      </c>
      <c r="EX40" s="10">
        <f t="shared" si="4"/>
        <v>48</v>
      </c>
      <c r="EY40" s="10">
        <f t="shared" si="4"/>
        <v>0</v>
      </c>
      <c r="EZ40" s="10">
        <f t="shared" si="4"/>
        <v>92</v>
      </c>
      <c r="FA40" s="10">
        <f t="shared" si="4"/>
        <v>8</v>
      </c>
      <c r="FB40" s="10">
        <f t="shared" si="4"/>
        <v>0</v>
      </c>
      <c r="FC40" s="10">
        <f t="shared" si="4"/>
        <v>100</v>
      </c>
      <c r="FD40" s="10">
        <f t="shared" si="4"/>
        <v>0</v>
      </c>
      <c r="FE40" s="10">
        <f t="shared" si="4"/>
        <v>0</v>
      </c>
      <c r="FF40" s="10">
        <f t="shared" si="4"/>
        <v>80</v>
      </c>
      <c r="FG40" s="10">
        <f t="shared" si="4"/>
        <v>20</v>
      </c>
      <c r="FH40" s="10">
        <f t="shared" si="4"/>
        <v>0</v>
      </c>
      <c r="FI40" s="10">
        <f t="shared" si="4"/>
        <v>100</v>
      </c>
      <c r="FJ40" s="10">
        <f t="shared" si="4"/>
        <v>0</v>
      </c>
      <c r="FK40" s="10">
        <f t="shared" si="4"/>
        <v>0</v>
      </c>
      <c r="FL40" s="10">
        <f t="shared" si="4"/>
        <v>88</v>
      </c>
      <c r="FM40" s="10">
        <f t="shared" si="4"/>
        <v>12</v>
      </c>
      <c r="FN40" s="10">
        <f t="shared" si="4"/>
        <v>0</v>
      </c>
      <c r="FO40" s="10">
        <f t="shared" si="4"/>
        <v>92</v>
      </c>
      <c r="FP40" s="10">
        <f t="shared" si="4"/>
        <v>8</v>
      </c>
      <c r="FQ40" s="10">
        <f t="shared" si="4"/>
        <v>0</v>
      </c>
      <c r="FR40" s="10">
        <f t="shared" si="4"/>
        <v>84</v>
      </c>
      <c r="FS40" s="10">
        <f t="shared" si="4"/>
        <v>16</v>
      </c>
      <c r="FT40" s="10">
        <f t="shared" si="4"/>
        <v>0</v>
      </c>
      <c r="FU40" s="10">
        <f t="shared" si="4"/>
        <v>80</v>
      </c>
      <c r="FV40" s="10">
        <f t="shared" si="4"/>
        <v>20</v>
      </c>
      <c r="FW40" s="10">
        <f t="shared" si="4"/>
        <v>0</v>
      </c>
      <c r="FX40" s="10">
        <f t="shared" si="4"/>
        <v>100</v>
      </c>
      <c r="FY40" s="10">
        <f t="shared" si="4"/>
        <v>0</v>
      </c>
      <c r="FZ40" s="10">
        <f t="shared" si="4"/>
        <v>0</v>
      </c>
      <c r="GA40" s="10">
        <f t="shared" si="4"/>
        <v>96</v>
      </c>
      <c r="GB40" s="10">
        <f t="shared" si="4"/>
        <v>4</v>
      </c>
      <c r="GC40" s="10">
        <f t="shared" si="4"/>
        <v>0</v>
      </c>
      <c r="GD40" s="10">
        <f t="shared" si="4"/>
        <v>92</v>
      </c>
      <c r="GE40" s="10">
        <f t="shared" si="4"/>
        <v>8</v>
      </c>
      <c r="GF40" s="10">
        <f t="shared" si="4"/>
        <v>0</v>
      </c>
      <c r="GG40" s="10">
        <f t="shared" si="4"/>
        <v>76</v>
      </c>
      <c r="GH40" s="10">
        <f t="shared" si="4"/>
        <v>24</v>
      </c>
      <c r="GI40" s="10">
        <f t="shared" si="4"/>
        <v>0</v>
      </c>
      <c r="GJ40" s="10">
        <f t="shared" si="4"/>
        <v>92</v>
      </c>
      <c r="GK40" s="10">
        <f t="shared" si="4"/>
        <v>8</v>
      </c>
      <c r="GL40" s="10">
        <f t="shared" si="4"/>
        <v>0</v>
      </c>
      <c r="GM40" s="10">
        <f t="shared" si="4"/>
        <v>88</v>
      </c>
      <c r="GN40" s="10">
        <f t="shared" ref="GN40:GR40" si="5">GN39/25%</f>
        <v>12</v>
      </c>
      <c r="GO40" s="10">
        <f t="shared" si="5"/>
        <v>0</v>
      </c>
      <c r="GP40" s="10">
        <f t="shared" si="5"/>
        <v>92</v>
      </c>
      <c r="GQ40" s="10">
        <f t="shared" si="5"/>
        <v>8</v>
      </c>
      <c r="GR40" s="10">
        <f t="shared" si="5"/>
        <v>0</v>
      </c>
    </row>
    <row r="42" spans="1:254" x14ac:dyDescent="0.35">
      <c r="B42" s="110" t="s">
        <v>617</v>
      </c>
      <c r="C42" s="110"/>
      <c r="D42" s="110"/>
      <c r="E42" s="110"/>
      <c r="F42" s="28"/>
      <c r="G42" s="28"/>
      <c r="H42" s="28"/>
      <c r="I42" s="28"/>
      <c r="J42" s="28"/>
      <c r="K42" s="28"/>
      <c r="L42" s="28"/>
      <c r="M42" s="28"/>
    </row>
    <row r="43" spans="1:254" x14ac:dyDescent="0.35">
      <c r="B43" s="4" t="s">
        <v>618</v>
      </c>
      <c r="C43" s="25" t="s">
        <v>636</v>
      </c>
      <c r="D43" s="21">
        <f>E43/100*25</f>
        <v>23</v>
      </c>
      <c r="E43" s="30">
        <f>(C40+F40+I40+L40+O40+R40)/6</f>
        <v>92</v>
      </c>
      <c r="F43" s="28"/>
      <c r="G43" s="28"/>
      <c r="H43" s="28"/>
      <c r="I43" s="28"/>
      <c r="J43" s="28"/>
      <c r="K43" s="28"/>
      <c r="L43" s="28"/>
      <c r="M43" s="28"/>
    </row>
    <row r="44" spans="1:254" x14ac:dyDescent="0.35">
      <c r="B44" s="4" t="s">
        <v>619</v>
      </c>
      <c r="C44" s="25" t="s">
        <v>636</v>
      </c>
      <c r="D44" s="21">
        <f t="shared" ref="D44:D45" si="6">E44/100*25</f>
        <v>2</v>
      </c>
      <c r="E44" s="30">
        <f>(D40+G40+J40+M40+P40+S40)/6</f>
        <v>8</v>
      </c>
      <c r="F44" s="28"/>
      <c r="G44" s="28"/>
      <c r="H44" s="28"/>
      <c r="I44" s="28"/>
      <c r="J44" s="28"/>
      <c r="K44" s="28"/>
      <c r="L44" s="28"/>
      <c r="M44" s="28"/>
    </row>
    <row r="45" spans="1:254" x14ac:dyDescent="0.35">
      <c r="B45" s="4" t="s">
        <v>620</v>
      </c>
      <c r="C45" s="25" t="s">
        <v>636</v>
      </c>
      <c r="D45" s="21">
        <f t="shared" si="6"/>
        <v>0</v>
      </c>
      <c r="E45" s="30">
        <f>(E40+H40+K40+N40+Q40+T40)/6</f>
        <v>0</v>
      </c>
      <c r="F45" s="28"/>
      <c r="G45" s="28"/>
      <c r="H45" s="28"/>
      <c r="I45" s="28"/>
      <c r="J45" s="28"/>
      <c r="K45" s="28"/>
      <c r="L45" s="28"/>
      <c r="M45" s="28"/>
    </row>
    <row r="46" spans="1:254" x14ac:dyDescent="0.35">
      <c r="B46" s="25"/>
      <c r="C46" s="25"/>
      <c r="D46" s="31">
        <f>SUM(D43:D45)</f>
        <v>25</v>
      </c>
      <c r="E46" s="31">
        <f>SUM(E43:E45)</f>
        <v>100</v>
      </c>
      <c r="F46" s="28"/>
      <c r="G46" s="28"/>
      <c r="H46" s="28"/>
      <c r="I46" s="28"/>
      <c r="J46" s="28"/>
      <c r="K46" s="28"/>
      <c r="L46" s="28"/>
      <c r="M46" s="28"/>
    </row>
    <row r="47" spans="1:254" ht="15" customHeight="1" x14ac:dyDescent="0.35">
      <c r="B47" s="25"/>
      <c r="C47" s="25"/>
      <c r="D47" s="111" t="s">
        <v>56</v>
      </c>
      <c r="E47" s="111"/>
      <c r="F47" s="96" t="s">
        <v>3</v>
      </c>
      <c r="G47" s="97"/>
      <c r="H47" s="98" t="s">
        <v>330</v>
      </c>
      <c r="I47" s="99"/>
      <c r="J47" s="28"/>
      <c r="K47" s="28"/>
      <c r="L47" s="28"/>
      <c r="M47" s="28"/>
    </row>
    <row r="48" spans="1:254" x14ac:dyDescent="0.35">
      <c r="B48" s="4" t="s">
        <v>618</v>
      </c>
      <c r="C48" s="25" t="s">
        <v>637</v>
      </c>
      <c r="D48" s="21">
        <f>E48/100*25</f>
        <v>18.666666666666668</v>
      </c>
      <c r="E48" s="30">
        <f>(U40+X40+AA40+AD40+AG40+AJ40)/6</f>
        <v>74.666666666666671</v>
      </c>
      <c r="F48" s="21">
        <f>G48/100*25</f>
        <v>22</v>
      </c>
      <c r="G48" s="30">
        <f>(AM40+AP40+AS40+AV40+AY40+BB40)/6</f>
        <v>88</v>
      </c>
      <c r="H48" s="21">
        <f>I48/100*25</f>
        <v>22</v>
      </c>
      <c r="I48" s="30">
        <f>(BE40+BH40+BK40+BN40+BQ40+BT40)/6</f>
        <v>88</v>
      </c>
      <c r="J48" s="23"/>
      <c r="K48" s="23"/>
      <c r="L48" s="23"/>
      <c r="M48" s="23"/>
    </row>
    <row r="49" spans="2:13" x14ac:dyDescent="0.35">
      <c r="B49" s="4" t="s">
        <v>619</v>
      </c>
      <c r="C49" s="25" t="s">
        <v>637</v>
      </c>
      <c r="D49" s="21">
        <f t="shared" ref="D49:D50" si="7">E49/100*25</f>
        <v>6.3333333333333321</v>
      </c>
      <c r="E49" s="30">
        <f>(V40+Y40+AB40+AE40+AH40+AK40)/6</f>
        <v>25.333333333333332</v>
      </c>
      <c r="F49" s="21">
        <f t="shared" ref="F49:F50" si="8">G49/100*25</f>
        <v>3</v>
      </c>
      <c r="G49" s="30">
        <f>(AN40+AQ40+AT40+AW40+AZ40+BC40)/6</f>
        <v>12</v>
      </c>
      <c r="H49" s="21">
        <f t="shared" ref="H49:H50" si="9">I49/100*25</f>
        <v>3</v>
      </c>
      <c r="I49" s="30">
        <f>(BF40+BI40+BL40+BO40+BR40+BU40)/6</f>
        <v>12</v>
      </c>
      <c r="J49" s="23"/>
      <c r="K49" s="23"/>
      <c r="L49" s="23"/>
      <c r="M49" s="23"/>
    </row>
    <row r="50" spans="2:13" x14ac:dyDescent="0.35">
      <c r="B50" s="4" t="s">
        <v>620</v>
      </c>
      <c r="C50" s="25" t="s">
        <v>637</v>
      </c>
      <c r="D50" s="21">
        <f t="shared" si="7"/>
        <v>0</v>
      </c>
      <c r="E50" s="30">
        <f>(W40+Z40+AC40+AF40+AI40+AL40)/6</f>
        <v>0</v>
      </c>
      <c r="F50" s="21">
        <f t="shared" si="8"/>
        <v>0</v>
      </c>
      <c r="G50" s="30">
        <f>(AO40+AR40+AU40+AX40+BA40+BD40)/6</f>
        <v>0</v>
      </c>
      <c r="H50" s="21">
        <f t="shared" si="9"/>
        <v>0</v>
      </c>
      <c r="I50" s="30">
        <f>(BG40+BJ40+BM40+BP40+BS40+BV40)/6</f>
        <v>0</v>
      </c>
      <c r="J50" s="23"/>
      <c r="K50" s="23"/>
      <c r="L50" s="23"/>
      <c r="M50" s="23"/>
    </row>
    <row r="51" spans="2:13" x14ac:dyDescent="0.35">
      <c r="B51" s="25"/>
      <c r="C51" s="25"/>
      <c r="D51" s="31">
        <f t="shared" ref="D51:I51" si="10">SUM(D48:D50)</f>
        <v>25</v>
      </c>
      <c r="E51" s="31">
        <f t="shared" si="10"/>
        <v>100</v>
      </c>
      <c r="F51" s="31">
        <f t="shared" si="10"/>
        <v>25</v>
      </c>
      <c r="G51" s="32">
        <f t="shared" si="10"/>
        <v>100</v>
      </c>
      <c r="H51" s="31">
        <f t="shared" si="10"/>
        <v>25</v>
      </c>
      <c r="I51" s="31">
        <f t="shared" si="10"/>
        <v>100</v>
      </c>
      <c r="J51" s="50"/>
      <c r="K51" s="50"/>
      <c r="L51" s="50"/>
      <c r="M51" s="50"/>
    </row>
    <row r="52" spans="2:13" x14ac:dyDescent="0.35">
      <c r="B52" s="4" t="s">
        <v>618</v>
      </c>
      <c r="C52" s="25" t="s">
        <v>638</v>
      </c>
      <c r="D52" s="33">
        <f>E52/100*25</f>
        <v>21.166666666666668</v>
      </c>
      <c r="E52" s="30">
        <f>(BW40+BZ40+CC40+CF40+CI40+CL40)/6</f>
        <v>84.666666666666671</v>
      </c>
      <c r="F52" s="28"/>
      <c r="G52" s="28"/>
      <c r="H52" s="28"/>
      <c r="I52" s="28"/>
      <c r="J52" s="28"/>
      <c r="K52" s="28"/>
      <c r="L52" s="28"/>
      <c r="M52" s="28"/>
    </row>
    <row r="53" spans="2:13" x14ac:dyDescent="0.35">
      <c r="B53" s="4" t="s">
        <v>619</v>
      </c>
      <c r="C53" s="25" t="s">
        <v>638</v>
      </c>
      <c r="D53" s="33">
        <f t="shared" ref="D53:D54" si="11">E53/100*25</f>
        <v>3.8333333333333339</v>
      </c>
      <c r="E53" s="30">
        <f>(BX40+CA40+CD40+CG40+CJ40+CM40)/6</f>
        <v>15.333333333333334</v>
      </c>
      <c r="F53" s="28"/>
      <c r="G53" s="28"/>
      <c r="H53" s="28"/>
      <c r="I53" s="28"/>
      <c r="J53" s="28"/>
      <c r="K53" s="28"/>
      <c r="L53" s="28"/>
      <c r="M53" s="28"/>
    </row>
    <row r="54" spans="2:13" x14ac:dyDescent="0.35">
      <c r="B54" s="4" t="s">
        <v>620</v>
      </c>
      <c r="C54" s="25" t="s">
        <v>638</v>
      </c>
      <c r="D54" s="33">
        <f t="shared" si="11"/>
        <v>0</v>
      </c>
      <c r="E54" s="30">
        <f>(BY40+CB40+CE40+CH40+CK40+CN40)/6</f>
        <v>0</v>
      </c>
      <c r="F54" s="28"/>
      <c r="G54" s="28"/>
      <c r="H54" s="28"/>
      <c r="I54" s="28"/>
      <c r="J54" s="28"/>
      <c r="K54" s="28"/>
      <c r="L54" s="28"/>
      <c r="M54" s="28"/>
    </row>
    <row r="55" spans="2:13" x14ac:dyDescent="0.35">
      <c r="B55" s="25"/>
      <c r="C55" s="25"/>
      <c r="D55" s="31">
        <f>SUM(D52:D54)</f>
        <v>25</v>
      </c>
      <c r="E55" s="32">
        <f>SUM(E52:E54)</f>
        <v>100</v>
      </c>
      <c r="F55" s="28"/>
      <c r="G55" s="28"/>
      <c r="H55" s="28"/>
      <c r="I55" s="28"/>
      <c r="J55" s="28"/>
      <c r="K55" s="28"/>
      <c r="L55" s="28"/>
      <c r="M55" s="28"/>
    </row>
    <row r="56" spans="2:13" x14ac:dyDescent="0.35">
      <c r="B56" s="25"/>
      <c r="C56" s="25"/>
      <c r="D56" s="111" t="s">
        <v>159</v>
      </c>
      <c r="E56" s="111"/>
      <c r="F56" s="94" t="s">
        <v>116</v>
      </c>
      <c r="G56" s="95"/>
      <c r="H56" s="98" t="s">
        <v>174</v>
      </c>
      <c r="I56" s="99"/>
      <c r="J56" s="74" t="s">
        <v>186</v>
      </c>
      <c r="K56" s="74"/>
      <c r="L56" s="74" t="s">
        <v>117</v>
      </c>
      <c r="M56" s="74"/>
    </row>
    <row r="57" spans="2:13" x14ac:dyDescent="0.35">
      <c r="B57" s="4" t="s">
        <v>618</v>
      </c>
      <c r="C57" s="25" t="s">
        <v>639</v>
      </c>
      <c r="D57" s="21">
        <f>E57/100*25</f>
        <v>22.5</v>
      </c>
      <c r="E57" s="30">
        <f>(CO40+CR40+CU40+CX40+DA40+DD40)/6</f>
        <v>90</v>
      </c>
      <c r="F57" s="21">
        <v>19</v>
      </c>
      <c r="G57" s="30">
        <f>(DG40+DJ40+DM40+DP40+DS40+DV40)/6</f>
        <v>75.333333333333329</v>
      </c>
      <c r="H57" s="21">
        <f>I57/100*25</f>
        <v>21.833333333333332</v>
      </c>
      <c r="I57" s="30">
        <f>(DY40+EB40+EE40+EH40+EK40+EN40)/6</f>
        <v>87.333333333333329</v>
      </c>
      <c r="J57" s="21">
        <f>K57/100*25</f>
        <v>21.166666666666668</v>
      </c>
      <c r="K57" s="30">
        <f>(EQ40+ET40+EW40+EZ40+FC40+FF40)/6</f>
        <v>84.666666666666671</v>
      </c>
      <c r="L57" s="21">
        <f>M57/100*25</f>
        <v>22.666666666666668</v>
      </c>
      <c r="M57" s="30">
        <f>(FI40+FL40+FO40+FR40+FU40+FX40)/6</f>
        <v>90.666666666666671</v>
      </c>
    </row>
    <row r="58" spans="2:13" x14ac:dyDescent="0.35">
      <c r="B58" s="4" t="s">
        <v>619</v>
      </c>
      <c r="C58" s="25" t="s">
        <v>639</v>
      </c>
      <c r="D58" s="21">
        <f t="shared" ref="D58:D59" si="12">E58/100*25</f>
        <v>2.5</v>
      </c>
      <c r="E58" s="30">
        <f>(CP40+CS40+CV40+CY40+DB40+DE40)/6</f>
        <v>10</v>
      </c>
      <c r="F58" s="21">
        <v>6</v>
      </c>
      <c r="G58" s="30">
        <f>(DH40+DK40+DN40+DQ40+DT40+DW40)/6</f>
        <v>24.666666666666668</v>
      </c>
      <c r="H58" s="21">
        <f t="shared" ref="H58:H59" si="13">I58/100*25</f>
        <v>3.1666666666666661</v>
      </c>
      <c r="I58" s="30">
        <f>(DZ40+EC40+EF40+EI40+EL40+EO40)/6</f>
        <v>12.666666666666666</v>
      </c>
      <c r="J58" s="21">
        <f t="shared" ref="J58:J59" si="14">K58/100*25</f>
        <v>3.8333333333333339</v>
      </c>
      <c r="K58" s="30">
        <f>(ER40+EU40+EX40+FA40+FD40+FG40)/6</f>
        <v>15.333333333333334</v>
      </c>
      <c r="L58" s="21">
        <f t="shared" ref="L58:L59" si="15">M58/100*25</f>
        <v>2.3333333333333335</v>
      </c>
      <c r="M58" s="30">
        <f>(FJ40+FM40+FP40+FS40+FV40+FY40)/6</f>
        <v>9.3333333333333339</v>
      </c>
    </row>
    <row r="59" spans="2:13" x14ac:dyDescent="0.35">
      <c r="B59" s="4" t="s">
        <v>620</v>
      </c>
      <c r="C59" s="25" t="s">
        <v>639</v>
      </c>
      <c r="D59" s="21">
        <f t="shared" si="12"/>
        <v>0</v>
      </c>
      <c r="E59" s="30">
        <f>(CQ40+CT40+CW40+CZ40+DC40+DF40)/6</f>
        <v>0</v>
      </c>
      <c r="F59" s="21">
        <f t="shared" ref="F59" si="16">G61/100*25</f>
        <v>0</v>
      </c>
      <c r="G59" s="30">
        <f>(DI40+DL40+DO40+DR40+DU40+DX40)/6</f>
        <v>0</v>
      </c>
      <c r="H59" s="21">
        <f t="shared" si="13"/>
        <v>0</v>
      </c>
      <c r="I59" s="30">
        <f>(EA40+ED40+EG40+EJ40+EM40+EP40)/6</f>
        <v>0</v>
      </c>
      <c r="J59" s="21">
        <f t="shared" si="14"/>
        <v>0</v>
      </c>
      <c r="K59" s="30">
        <f>(ES40+EV40+EY40+FB40+FE40+FH40)/6</f>
        <v>0</v>
      </c>
      <c r="L59" s="21">
        <f t="shared" si="15"/>
        <v>0</v>
      </c>
      <c r="M59" s="30">
        <f>(FK40+FN40+FQ40+FT40+FW40+FZ40)/6</f>
        <v>0</v>
      </c>
    </row>
    <row r="60" spans="2:13" x14ac:dyDescent="0.35">
      <c r="B60" s="25"/>
      <c r="C60" s="25"/>
      <c r="D60" s="31">
        <f t="shared" ref="D60:M60" si="17">SUM(D57:D59)</f>
        <v>25</v>
      </c>
      <c r="E60" s="31">
        <f t="shared" si="17"/>
        <v>100</v>
      </c>
      <c r="F60" s="31">
        <f>SUM(F57:F58)</f>
        <v>25</v>
      </c>
      <c r="G60" s="32">
        <f t="shared" si="17"/>
        <v>100</v>
      </c>
      <c r="H60" s="31">
        <f t="shared" si="17"/>
        <v>25</v>
      </c>
      <c r="I60" s="31">
        <f t="shared" si="17"/>
        <v>100</v>
      </c>
      <c r="J60" s="31">
        <f t="shared" si="17"/>
        <v>25</v>
      </c>
      <c r="K60" s="31">
        <f t="shared" si="17"/>
        <v>100</v>
      </c>
      <c r="L60" s="31">
        <f t="shared" si="17"/>
        <v>25</v>
      </c>
      <c r="M60" s="31">
        <f t="shared" si="17"/>
        <v>100</v>
      </c>
    </row>
    <row r="61" spans="2:13" x14ac:dyDescent="0.35">
      <c r="B61" s="4" t="s">
        <v>618</v>
      </c>
      <c r="C61" s="25" t="s">
        <v>640</v>
      </c>
      <c r="D61" s="21">
        <f>E61/100*25</f>
        <v>22.333333333333332</v>
      </c>
      <c r="E61" s="30">
        <f>(GA40+GD40+GG40+GJ40+GM40+GP40)/6</f>
        <v>89.333333333333329</v>
      </c>
      <c r="F61" s="28"/>
      <c r="G61" s="28"/>
      <c r="H61" s="28"/>
      <c r="I61" s="28"/>
      <c r="J61" s="28"/>
      <c r="K61" s="28"/>
      <c r="L61" s="28"/>
      <c r="M61" s="28"/>
    </row>
    <row r="62" spans="2:13" x14ac:dyDescent="0.35">
      <c r="B62" s="4" t="s">
        <v>619</v>
      </c>
      <c r="C62" s="25" t="s">
        <v>640</v>
      </c>
      <c r="D62" s="21">
        <f t="shared" ref="D62:D63" si="18">E62/100*25</f>
        <v>2.6666666666666665</v>
      </c>
      <c r="E62" s="30">
        <f>(GB40+GE40+GH40+GK40+GN40+GQ40)/6</f>
        <v>10.666666666666666</v>
      </c>
      <c r="F62" s="28"/>
      <c r="G62" s="28"/>
      <c r="H62" s="28"/>
      <c r="I62" s="28"/>
      <c r="J62" s="28"/>
      <c r="K62" s="28"/>
      <c r="L62" s="28"/>
      <c r="M62" s="28"/>
    </row>
    <row r="63" spans="2:13" x14ac:dyDescent="0.35">
      <c r="B63" s="4" t="s">
        <v>620</v>
      </c>
      <c r="C63" s="25" t="s">
        <v>640</v>
      </c>
      <c r="D63" s="21">
        <f t="shared" si="18"/>
        <v>0</v>
      </c>
      <c r="E63" s="30">
        <f>(GC40+GF40+GI40+GL40+GO40+GR40)/6</f>
        <v>0</v>
      </c>
      <c r="F63" s="28"/>
      <c r="G63" s="28"/>
      <c r="H63" s="28"/>
      <c r="I63" s="28"/>
      <c r="J63" s="28"/>
      <c r="K63" s="28"/>
      <c r="L63" s="28"/>
      <c r="M63" s="28"/>
    </row>
    <row r="64" spans="2:13" x14ac:dyDescent="0.35">
      <c r="B64" s="25"/>
      <c r="C64" s="25"/>
      <c r="D64" s="31">
        <f>SUM(D61:D63)</f>
        <v>25</v>
      </c>
      <c r="E64" s="32">
        <f>SUM(E61:E63)</f>
        <v>100</v>
      </c>
      <c r="F64" s="28"/>
      <c r="G64" s="28"/>
      <c r="H64" s="28"/>
      <c r="I64" s="28"/>
      <c r="J64" s="28"/>
      <c r="K64" s="28"/>
      <c r="L64" s="28"/>
      <c r="M64" s="2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559D-404E-41E0-8750-4A29396E42C0}">
  <dimension ref="A1:IG66"/>
  <sheetViews>
    <sheetView topLeftCell="A31" zoomScale="69" zoomScaleNormal="69" workbookViewId="0">
      <selection activeCell="T44" sqref="T44"/>
    </sheetView>
  </sheetViews>
  <sheetFormatPr defaultRowHeight="14.5" x14ac:dyDescent="0.35"/>
  <cols>
    <col min="2" max="2" width="22" customWidth="1"/>
  </cols>
  <sheetData>
    <row r="1" spans="1:241" ht="15.5" x14ac:dyDescent="0.3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41" ht="15.5" x14ac:dyDescent="0.35">
      <c r="A2" s="72" t="s">
        <v>1088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7" t="s">
        <v>982</v>
      </c>
      <c r="GQ2" s="87"/>
    </row>
    <row r="3" spans="1:241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41" ht="15.5" x14ac:dyDescent="0.3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41" ht="15.5" x14ac:dyDescent="0.35">
      <c r="A5" s="80"/>
      <c r="B5" s="80"/>
      <c r="C5" s="77" t="s">
        <v>1081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330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331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3" t="s">
        <v>116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174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174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117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41" ht="15.5" x14ac:dyDescent="0.35">
      <c r="A6" s="80"/>
      <c r="B6" s="80"/>
      <c r="C6" s="77" t="s">
        <v>434</v>
      </c>
      <c r="D6" s="77" t="s">
        <v>5</v>
      </c>
      <c r="E6" s="77" t="s">
        <v>6</v>
      </c>
      <c r="F6" s="77" t="s">
        <v>435</v>
      </c>
      <c r="G6" s="77" t="s">
        <v>7</v>
      </c>
      <c r="H6" s="77" t="s">
        <v>8</v>
      </c>
      <c r="I6" s="77" t="s">
        <v>491</v>
      </c>
      <c r="J6" s="77" t="s">
        <v>9</v>
      </c>
      <c r="K6" s="77" t="s">
        <v>10</v>
      </c>
      <c r="L6" s="77" t="s">
        <v>436</v>
      </c>
      <c r="M6" s="77" t="s">
        <v>9</v>
      </c>
      <c r="N6" s="77" t="s">
        <v>10</v>
      </c>
      <c r="O6" s="77" t="s">
        <v>437</v>
      </c>
      <c r="P6" s="77" t="s">
        <v>11</v>
      </c>
      <c r="Q6" s="77" t="s">
        <v>4</v>
      </c>
      <c r="R6" s="77" t="s">
        <v>438</v>
      </c>
      <c r="S6" s="77" t="s">
        <v>6</v>
      </c>
      <c r="T6" s="77" t="s">
        <v>12</v>
      </c>
      <c r="U6" s="77" t="s">
        <v>439</v>
      </c>
      <c r="V6" s="77"/>
      <c r="W6" s="77"/>
      <c r="X6" s="77" t="s">
        <v>440</v>
      </c>
      <c r="Y6" s="77"/>
      <c r="Z6" s="77"/>
      <c r="AA6" s="77" t="s">
        <v>492</v>
      </c>
      <c r="AB6" s="77"/>
      <c r="AC6" s="77"/>
      <c r="AD6" s="77" t="s">
        <v>441</v>
      </c>
      <c r="AE6" s="77"/>
      <c r="AF6" s="77"/>
      <c r="AG6" s="77" t="s">
        <v>442</v>
      </c>
      <c r="AH6" s="77"/>
      <c r="AI6" s="77"/>
      <c r="AJ6" s="77" t="s">
        <v>443</v>
      </c>
      <c r="AK6" s="77"/>
      <c r="AL6" s="77"/>
      <c r="AM6" s="75" t="s">
        <v>444</v>
      </c>
      <c r="AN6" s="75"/>
      <c r="AO6" s="75"/>
      <c r="AP6" s="77" t="s">
        <v>445</v>
      </c>
      <c r="AQ6" s="77"/>
      <c r="AR6" s="77"/>
      <c r="AS6" s="77" t="s">
        <v>446</v>
      </c>
      <c r="AT6" s="77"/>
      <c r="AU6" s="77"/>
      <c r="AV6" s="77" t="s">
        <v>447</v>
      </c>
      <c r="AW6" s="77"/>
      <c r="AX6" s="77"/>
      <c r="AY6" s="77" t="s">
        <v>448</v>
      </c>
      <c r="AZ6" s="77"/>
      <c r="BA6" s="77"/>
      <c r="BB6" s="77" t="s">
        <v>449</v>
      </c>
      <c r="BC6" s="77"/>
      <c r="BD6" s="77"/>
      <c r="BE6" s="75" t="s">
        <v>493</v>
      </c>
      <c r="BF6" s="75"/>
      <c r="BG6" s="75"/>
      <c r="BH6" s="75" t="s">
        <v>450</v>
      </c>
      <c r="BI6" s="75"/>
      <c r="BJ6" s="75"/>
      <c r="BK6" s="77" t="s">
        <v>451</v>
      </c>
      <c r="BL6" s="77"/>
      <c r="BM6" s="77"/>
      <c r="BN6" s="77" t="s">
        <v>452</v>
      </c>
      <c r="BO6" s="77"/>
      <c r="BP6" s="77"/>
      <c r="BQ6" s="75" t="s">
        <v>453</v>
      </c>
      <c r="BR6" s="75"/>
      <c r="BS6" s="75"/>
      <c r="BT6" s="77" t="s">
        <v>454</v>
      </c>
      <c r="BU6" s="77"/>
      <c r="BV6" s="77"/>
      <c r="BW6" s="75" t="s">
        <v>455</v>
      </c>
      <c r="BX6" s="75"/>
      <c r="BY6" s="75"/>
      <c r="BZ6" s="75" t="s">
        <v>456</v>
      </c>
      <c r="CA6" s="75"/>
      <c r="CB6" s="75"/>
      <c r="CC6" s="75" t="s">
        <v>494</v>
      </c>
      <c r="CD6" s="75"/>
      <c r="CE6" s="75"/>
      <c r="CF6" s="75" t="s">
        <v>457</v>
      </c>
      <c r="CG6" s="75"/>
      <c r="CH6" s="75"/>
      <c r="CI6" s="75" t="s">
        <v>458</v>
      </c>
      <c r="CJ6" s="75"/>
      <c r="CK6" s="75"/>
      <c r="CL6" s="75" t="s">
        <v>459</v>
      </c>
      <c r="CM6" s="75"/>
      <c r="CN6" s="75"/>
      <c r="CO6" s="75" t="s">
        <v>460</v>
      </c>
      <c r="CP6" s="75"/>
      <c r="CQ6" s="75"/>
      <c r="CR6" s="75" t="s">
        <v>461</v>
      </c>
      <c r="CS6" s="75"/>
      <c r="CT6" s="75"/>
      <c r="CU6" s="75" t="s">
        <v>495</v>
      </c>
      <c r="CV6" s="75"/>
      <c r="CW6" s="75"/>
      <c r="CX6" s="75" t="s">
        <v>462</v>
      </c>
      <c r="CY6" s="75"/>
      <c r="CZ6" s="75"/>
      <c r="DA6" s="75" t="s">
        <v>463</v>
      </c>
      <c r="DB6" s="75"/>
      <c r="DC6" s="75"/>
      <c r="DD6" s="75" t="s">
        <v>464</v>
      </c>
      <c r="DE6" s="75"/>
      <c r="DF6" s="75"/>
      <c r="DG6" s="75" t="s">
        <v>465</v>
      </c>
      <c r="DH6" s="75"/>
      <c r="DI6" s="75"/>
      <c r="DJ6" s="75" t="s">
        <v>466</v>
      </c>
      <c r="DK6" s="75"/>
      <c r="DL6" s="75"/>
      <c r="DM6" s="75" t="s">
        <v>467</v>
      </c>
      <c r="DN6" s="75"/>
      <c r="DO6" s="75"/>
      <c r="DP6" s="75" t="s">
        <v>468</v>
      </c>
      <c r="DQ6" s="75"/>
      <c r="DR6" s="75"/>
      <c r="DS6" s="75" t="s">
        <v>469</v>
      </c>
      <c r="DT6" s="75"/>
      <c r="DU6" s="75"/>
      <c r="DV6" s="75" t="s">
        <v>470</v>
      </c>
      <c r="DW6" s="75"/>
      <c r="DX6" s="75"/>
      <c r="DY6" s="75" t="s">
        <v>496</v>
      </c>
      <c r="DZ6" s="75"/>
      <c r="EA6" s="75"/>
      <c r="EB6" s="75" t="s">
        <v>471</v>
      </c>
      <c r="EC6" s="75"/>
      <c r="ED6" s="75"/>
      <c r="EE6" s="75" t="s">
        <v>472</v>
      </c>
      <c r="EF6" s="75"/>
      <c r="EG6" s="75"/>
      <c r="EH6" s="75" t="s">
        <v>473</v>
      </c>
      <c r="EI6" s="75"/>
      <c r="EJ6" s="75"/>
      <c r="EK6" s="75" t="s">
        <v>474</v>
      </c>
      <c r="EL6" s="75"/>
      <c r="EM6" s="75"/>
      <c r="EN6" s="75" t="s">
        <v>475</v>
      </c>
      <c r="EO6" s="75"/>
      <c r="EP6" s="75"/>
      <c r="EQ6" s="75" t="s">
        <v>476</v>
      </c>
      <c r="ER6" s="75"/>
      <c r="ES6" s="75"/>
      <c r="ET6" s="75" t="s">
        <v>477</v>
      </c>
      <c r="EU6" s="75"/>
      <c r="EV6" s="75"/>
      <c r="EW6" s="75" t="s">
        <v>478</v>
      </c>
      <c r="EX6" s="75"/>
      <c r="EY6" s="75"/>
      <c r="EZ6" s="75" t="s">
        <v>479</v>
      </c>
      <c r="FA6" s="75"/>
      <c r="FB6" s="75"/>
      <c r="FC6" s="75" t="s">
        <v>497</v>
      </c>
      <c r="FD6" s="75"/>
      <c r="FE6" s="75"/>
      <c r="FF6" s="75" t="s">
        <v>480</v>
      </c>
      <c r="FG6" s="75"/>
      <c r="FH6" s="75"/>
      <c r="FI6" s="75" t="s">
        <v>481</v>
      </c>
      <c r="FJ6" s="75"/>
      <c r="FK6" s="75"/>
      <c r="FL6" s="75" t="s">
        <v>482</v>
      </c>
      <c r="FM6" s="75"/>
      <c r="FN6" s="75"/>
      <c r="FO6" s="75" t="s">
        <v>483</v>
      </c>
      <c r="FP6" s="75"/>
      <c r="FQ6" s="75"/>
      <c r="FR6" s="75" t="s">
        <v>484</v>
      </c>
      <c r="FS6" s="75"/>
      <c r="FT6" s="75"/>
      <c r="FU6" s="75" t="s">
        <v>485</v>
      </c>
      <c r="FV6" s="75"/>
      <c r="FW6" s="75"/>
      <c r="FX6" s="75" t="s">
        <v>498</v>
      </c>
      <c r="FY6" s="75"/>
      <c r="FZ6" s="75"/>
      <c r="GA6" s="75" t="s">
        <v>486</v>
      </c>
      <c r="GB6" s="75"/>
      <c r="GC6" s="75"/>
      <c r="GD6" s="75" t="s">
        <v>487</v>
      </c>
      <c r="GE6" s="75"/>
      <c r="GF6" s="75"/>
      <c r="GG6" s="75" t="s">
        <v>499</v>
      </c>
      <c r="GH6" s="75"/>
      <c r="GI6" s="75"/>
      <c r="GJ6" s="75" t="s">
        <v>488</v>
      </c>
      <c r="GK6" s="75"/>
      <c r="GL6" s="75"/>
      <c r="GM6" s="75" t="s">
        <v>489</v>
      </c>
      <c r="GN6" s="75"/>
      <c r="GO6" s="75"/>
      <c r="GP6" s="75" t="s">
        <v>490</v>
      </c>
      <c r="GQ6" s="75"/>
      <c r="GR6" s="75"/>
    </row>
    <row r="7" spans="1:241" ht="55" customHeight="1" x14ac:dyDescent="0.35">
      <c r="A7" s="80"/>
      <c r="B7" s="80"/>
      <c r="C7" s="73" t="s">
        <v>855</v>
      </c>
      <c r="D7" s="73"/>
      <c r="E7" s="73"/>
      <c r="F7" s="73" t="s">
        <v>858</v>
      </c>
      <c r="G7" s="73"/>
      <c r="H7" s="73"/>
      <c r="I7" s="73" t="s">
        <v>861</v>
      </c>
      <c r="J7" s="73"/>
      <c r="K7" s="73"/>
      <c r="L7" s="73" t="s">
        <v>527</v>
      </c>
      <c r="M7" s="73"/>
      <c r="N7" s="73"/>
      <c r="O7" s="73" t="s">
        <v>864</v>
      </c>
      <c r="P7" s="73"/>
      <c r="Q7" s="73"/>
      <c r="R7" s="73" t="s">
        <v>867</v>
      </c>
      <c r="S7" s="73"/>
      <c r="T7" s="73"/>
      <c r="U7" s="73" t="s">
        <v>871</v>
      </c>
      <c r="V7" s="73"/>
      <c r="W7" s="73"/>
      <c r="X7" s="73" t="s">
        <v>528</v>
      </c>
      <c r="Y7" s="73"/>
      <c r="Z7" s="73"/>
      <c r="AA7" s="73" t="s">
        <v>529</v>
      </c>
      <c r="AB7" s="73"/>
      <c r="AC7" s="73"/>
      <c r="AD7" s="73" t="s">
        <v>530</v>
      </c>
      <c r="AE7" s="73"/>
      <c r="AF7" s="73"/>
      <c r="AG7" s="73" t="s">
        <v>876</v>
      </c>
      <c r="AH7" s="73"/>
      <c r="AI7" s="73"/>
      <c r="AJ7" s="73" t="s">
        <v>531</v>
      </c>
      <c r="AK7" s="73"/>
      <c r="AL7" s="73"/>
      <c r="AM7" s="73" t="s">
        <v>532</v>
      </c>
      <c r="AN7" s="73"/>
      <c r="AO7" s="73"/>
      <c r="AP7" s="73" t="s">
        <v>533</v>
      </c>
      <c r="AQ7" s="73"/>
      <c r="AR7" s="73"/>
      <c r="AS7" s="73" t="s">
        <v>879</v>
      </c>
      <c r="AT7" s="73"/>
      <c r="AU7" s="73"/>
      <c r="AV7" s="73" t="s">
        <v>975</v>
      </c>
      <c r="AW7" s="73"/>
      <c r="AX7" s="73"/>
      <c r="AY7" s="73" t="s">
        <v>534</v>
      </c>
      <c r="AZ7" s="73"/>
      <c r="BA7" s="73"/>
      <c r="BB7" s="73" t="s">
        <v>521</v>
      </c>
      <c r="BC7" s="73"/>
      <c r="BD7" s="73"/>
      <c r="BE7" s="73" t="s">
        <v>535</v>
      </c>
      <c r="BF7" s="73"/>
      <c r="BG7" s="73"/>
      <c r="BH7" s="73" t="s">
        <v>885</v>
      </c>
      <c r="BI7" s="73"/>
      <c r="BJ7" s="73"/>
      <c r="BK7" s="73" t="s">
        <v>536</v>
      </c>
      <c r="BL7" s="73"/>
      <c r="BM7" s="73"/>
      <c r="BN7" s="73" t="s">
        <v>537</v>
      </c>
      <c r="BO7" s="73"/>
      <c r="BP7" s="73"/>
      <c r="BQ7" s="73" t="s">
        <v>538</v>
      </c>
      <c r="BR7" s="73"/>
      <c r="BS7" s="73"/>
      <c r="BT7" s="73" t="s">
        <v>539</v>
      </c>
      <c r="BU7" s="73"/>
      <c r="BV7" s="73"/>
      <c r="BW7" s="73" t="s">
        <v>892</v>
      </c>
      <c r="BX7" s="73"/>
      <c r="BY7" s="73"/>
      <c r="BZ7" s="73" t="s">
        <v>546</v>
      </c>
      <c r="CA7" s="73"/>
      <c r="CB7" s="73"/>
      <c r="CC7" s="73" t="s">
        <v>896</v>
      </c>
      <c r="CD7" s="73"/>
      <c r="CE7" s="73"/>
      <c r="CF7" s="73" t="s">
        <v>547</v>
      </c>
      <c r="CG7" s="73"/>
      <c r="CH7" s="73"/>
      <c r="CI7" s="73" t="s">
        <v>548</v>
      </c>
      <c r="CJ7" s="73"/>
      <c r="CK7" s="73"/>
      <c r="CL7" s="73" t="s">
        <v>549</v>
      </c>
      <c r="CM7" s="73"/>
      <c r="CN7" s="73"/>
      <c r="CO7" s="73" t="s">
        <v>590</v>
      </c>
      <c r="CP7" s="73"/>
      <c r="CQ7" s="73"/>
      <c r="CR7" s="73" t="s">
        <v>587</v>
      </c>
      <c r="CS7" s="73"/>
      <c r="CT7" s="73"/>
      <c r="CU7" s="73" t="s">
        <v>591</v>
      </c>
      <c r="CV7" s="73"/>
      <c r="CW7" s="73"/>
      <c r="CX7" s="73" t="s">
        <v>588</v>
      </c>
      <c r="CY7" s="73"/>
      <c r="CZ7" s="73"/>
      <c r="DA7" s="73" t="s">
        <v>589</v>
      </c>
      <c r="DB7" s="73"/>
      <c r="DC7" s="73"/>
      <c r="DD7" s="73" t="s">
        <v>908</v>
      </c>
      <c r="DE7" s="73"/>
      <c r="DF7" s="73"/>
      <c r="DG7" s="73" t="s">
        <v>911</v>
      </c>
      <c r="DH7" s="73"/>
      <c r="DI7" s="73"/>
      <c r="DJ7" s="73" t="s">
        <v>592</v>
      </c>
      <c r="DK7" s="73"/>
      <c r="DL7" s="73"/>
      <c r="DM7" s="73" t="s">
        <v>915</v>
      </c>
      <c r="DN7" s="73"/>
      <c r="DO7" s="73"/>
      <c r="DP7" s="73" t="s">
        <v>593</v>
      </c>
      <c r="DQ7" s="73"/>
      <c r="DR7" s="73"/>
      <c r="DS7" s="73" t="s">
        <v>594</v>
      </c>
      <c r="DT7" s="73"/>
      <c r="DU7" s="73"/>
      <c r="DV7" s="73" t="s">
        <v>923</v>
      </c>
      <c r="DW7" s="73"/>
      <c r="DX7" s="73"/>
      <c r="DY7" s="73" t="s">
        <v>595</v>
      </c>
      <c r="DZ7" s="73"/>
      <c r="EA7" s="73"/>
      <c r="EB7" s="73" t="s">
        <v>596</v>
      </c>
      <c r="EC7" s="73"/>
      <c r="ED7" s="73"/>
      <c r="EE7" s="73" t="s">
        <v>597</v>
      </c>
      <c r="EF7" s="73"/>
      <c r="EG7" s="73"/>
      <c r="EH7" s="73" t="s">
        <v>598</v>
      </c>
      <c r="EI7" s="73"/>
      <c r="EJ7" s="73"/>
      <c r="EK7" s="102" t="s">
        <v>599</v>
      </c>
      <c r="EL7" s="102"/>
      <c r="EM7" s="102"/>
      <c r="EN7" s="73" t="s">
        <v>934</v>
      </c>
      <c r="EO7" s="73"/>
      <c r="EP7" s="73"/>
      <c r="EQ7" s="73" t="s">
        <v>600</v>
      </c>
      <c r="ER7" s="73"/>
      <c r="ES7" s="73"/>
      <c r="ET7" s="73" t="s">
        <v>601</v>
      </c>
      <c r="EU7" s="73"/>
      <c r="EV7" s="73"/>
      <c r="EW7" s="73" t="s">
        <v>940</v>
      </c>
      <c r="EX7" s="73"/>
      <c r="EY7" s="73"/>
      <c r="EZ7" s="73" t="s">
        <v>603</v>
      </c>
      <c r="FA7" s="73"/>
      <c r="FB7" s="73"/>
      <c r="FC7" s="73" t="s">
        <v>604</v>
      </c>
      <c r="FD7" s="73"/>
      <c r="FE7" s="73"/>
      <c r="FF7" s="73" t="s">
        <v>602</v>
      </c>
      <c r="FG7" s="73"/>
      <c r="FH7" s="73"/>
      <c r="FI7" s="73" t="s">
        <v>945</v>
      </c>
      <c r="FJ7" s="73"/>
      <c r="FK7" s="73"/>
      <c r="FL7" s="73" t="s">
        <v>605</v>
      </c>
      <c r="FM7" s="73"/>
      <c r="FN7" s="73"/>
      <c r="FO7" s="73" t="s">
        <v>949</v>
      </c>
      <c r="FP7" s="73"/>
      <c r="FQ7" s="73"/>
      <c r="FR7" s="73" t="s">
        <v>606</v>
      </c>
      <c r="FS7" s="73"/>
      <c r="FT7" s="73"/>
      <c r="FU7" s="102" t="s">
        <v>978</v>
      </c>
      <c r="FV7" s="102"/>
      <c r="FW7" s="102"/>
      <c r="FX7" s="73" t="s">
        <v>979</v>
      </c>
      <c r="FY7" s="73"/>
      <c r="FZ7" s="73"/>
      <c r="GA7" s="73" t="s">
        <v>610</v>
      </c>
      <c r="GB7" s="73"/>
      <c r="GC7" s="73"/>
      <c r="GD7" s="73" t="s">
        <v>955</v>
      </c>
      <c r="GE7" s="73"/>
      <c r="GF7" s="73"/>
      <c r="GG7" s="73" t="s">
        <v>611</v>
      </c>
      <c r="GH7" s="73"/>
      <c r="GI7" s="73"/>
      <c r="GJ7" s="73" t="s">
        <v>961</v>
      </c>
      <c r="GK7" s="73"/>
      <c r="GL7" s="73"/>
      <c r="GM7" s="73" t="s">
        <v>965</v>
      </c>
      <c r="GN7" s="73"/>
      <c r="GO7" s="73"/>
      <c r="GP7" s="73" t="s">
        <v>980</v>
      </c>
      <c r="GQ7" s="73"/>
      <c r="GR7" s="73"/>
    </row>
    <row r="8" spans="1:241" ht="127.5" x14ac:dyDescent="0.35">
      <c r="A8" s="80"/>
      <c r="B8" s="80"/>
      <c r="C8" s="51" t="s">
        <v>856</v>
      </c>
      <c r="D8" s="51" t="s">
        <v>857</v>
      </c>
      <c r="E8" s="51" t="s">
        <v>32</v>
      </c>
      <c r="F8" s="51" t="s">
        <v>500</v>
      </c>
      <c r="G8" s="51" t="s">
        <v>859</v>
      </c>
      <c r="H8" s="51" t="s">
        <v>860</v>
      </c>
      <c r="I8" s="51" t="s">
        <v>332</v>
      </c>
      <c r="J8" s="51" t="s">
        <v>862</v>
      </c>
      <c r="K8" s="51" t="s">
        <v>863</v>
      </c>
      <c r="L8" s="51" t="s">
        <v>501</v>
      </c>
      <c r="M8" s="51" t="s">
        <v>502</v>
      </c>
      <c r="N8" s="51" t="s">
        <v>503</v>
      </c>
      <c r="O8" s="51" t="s">
        <v>865</v>
      </c>
      <c r="P8" s="51" t="s">
        <v>865</v>
      </c>
      <c r="Q8" s="51" t="s">
        <v>866</v>
      </c>
      <c r="R8" s="51" t="s">
        <v>868</v>
      </c>
      <c r="S8" s="51" t="s">
        <v>869</v>
      </c>
      <c r="T8" s="51" t="s">
        <v>870</v>
      </c>
      <c r="U8" s="51" t="s">
        <v>872</v>
      </c>
      <c r="V8" s="51" t="s">
        <v>873</v>
      </c>
      <c r="W8" s="51" t="s">
        <v>874</v>
      </c>
      <c r="X8" s="51" t="s">
        <v>198</v>
      </c>
      <c r="Y8" s="51" t="s">
        <v>210</v>
      </c>
      <c r="Z8" s="51" t="s">
        <v>211</v>
      </c>
      <c r="AA8" s="51" t="s">
        <v>504</v>
      </c>
      <c r="AB8" s="51" t="s">
        <v>505</v>
      </c>
      <c r="AC8" s="51" t="s">
        <v>506</v>
      </c>
      <c r="AD8" s="51" t="s">
        <v>507</v>
      </c>
      <c r="AE8" s="51" t="s">
        <v>508</v>
      </c>
      <c r="AF8" s="51" t="s">
        <v>875</v>
      </c>
      <c r="AG8" s="51" t="s">
        <v>509</v>
      </c>
      <c r="AH8" s="51" t="s">
        <v>510</v>
      </c>
      <c r="AI8" s="51" t="s">
        <v>877</v>
      </c>
      <c r="AJ8" s="51" t="s">
        <v>215</v>
      </c>
      <c r="AK8" s="51" t="s">
        <v>878</v>
      </c>
      <c r="AL8" s="51" t="s">
        <v>511</v>
      </c>
      <c r="AM8" s="51" t="s">
        <v>512</v>
      </c>
      <c r="AN8" s="51" t="s">
        <v>513</v>
      </c>
      <c r="AO8" s="51" t="s">
        <v>514</v>
      </c>
      <c r="AP8" s="51" t="s">
        <v>243</v>
      </c>
      <c r="AQ8" s="51" t="s">
        <v>688</v>
      </c>
      <c r="AR8" s="51" t="s">
        <v>244</v>
      </c>
      <c r="AS8" s="51" t="s">
        <v>880</v>
      </c>
      <c r="AT8" s="51" t="s">
        <v>881</v>
      </c>
      <c r="AU8" s="51" t="s">
        <v>87</v>
      </c>
      <c r="AV8" s="51" t="s">
        <v>517</v>
      </c>
      <c r="AW8" s="51" t="s">
        <v>518</v>
      </c>
      <c r="AX8" s="51" t="s">
        <v>519</v>
      </c>
      <c r="AY8" s="51" t="s">
        <v>520</v>
      </c>
      <c r="AZ8" s="51" t="s">
        <v>882</v>
      </c>
      <c r="BA8" s="51" t="s">
        <v>193</v>
      </c>
      <c r="BB8" s="51" t="s">
        <v>883</v>
      </c>
      <c r="BC8" s="51" t="s">
        <v>522</v>
      </c>
      <c r="BD8" s="51" t="s">
        <v>884</v>
      </c>
      <c r="BE8" s="51" t="s">
        <v>84</v>
      </c>
      <c r="BF8" s="51" t="s">
        <v>523</v>
      </c>
      <c r="BG8" s="51" t="s">
        <v>205</v>
      </c>
      <c r="BH8" s="51" t="s">
        <v>886</v>
      </c>
      <c r="BI8" s="51" t="s">
        <v>887</v>
      </c>
      <c r="BJ8" s="51" t="s">
        <v>888</v>
      </c>
      <c r="BK8" s="51" t="s">
        <v>353</v>
      </c>
      <c r="BL8" s="51" t="s">
        <v>515</v>
      </c>
      <c r="BM8" s="51" t="s">
        <v>516</v>
      </c>
      <c r="BN8" s="51" t="s">
        <v>348</v>
      </c>
      <c r="BO8" s="51" t="s">
        <v>68</v>
      </c>
      <c r="BP8" s="51" t="s">
        <v>889</v>
      </c>
      <c r="BQ8" s="51" t="s">
        <v>69</v>
      </c>
      <c r="BR8" s="51" t="s">
        <v>890</v>
      </c>
      <c r="BS8" s="51" t="s">
        <v>891</v>
      </c>
      <c r="BT8" s="51" t="s">
        <v>524</v>
      </c>
      <c r="BU8" s="51" t="s">
        <v>525</v>
      </c>
      <c r="BV8" s="51" t="s">
        <v>526</v>
      </c>
      <c r="BW8" s="51" t="s">
        <v>893</v>
      </c>
      <c r="BX8" s="51" t="s">
        <v>894</v>
      </c>
      <c r="BY8" s="51" t="s">
        <v>895</v>
      </c>
      <c r="BZ8" s="51" t="s">
        <v>219</v>
      </c>
      <c r="CA8" s="51" t="s">
        <v>220</v>
      </c>
      <c r="CB8" s="51" t="s">
        <v>540</v>
      </c>
      <c r="CC8" s="51" t="s">
        <v>897</v>
      </c>
      <c r="CD8" s="51" t="s">
        <v>898</v>
      </c>
      <c r="CE8" s="51" t="s">
        <v>899</v>
      </c>
      <c r="CF8" s="51" t="s">
        <v>900</v>
      </c>
      <c r="CG8" s="51" t="s">
        <v>901</v>
      </c>
      <c r="CH8" s="51" t="s">
        <v>902</v>
      </c>
      <c r="CI8" s="51" t="s">
        <v>541</v>
      </c>
      <c r="CJ8" s="51" t="s">
        <v>542</v>
      </c>
      <c r="CK8" s="51" t="s">
        <v>543</v>
      </c>
      <c r="CL8" s="51" t="s">
        <v>544</v>
      </c>
      <c r="CM8" s="51" t="s">
        <v>545</v>
      </c>
      <c r="CN8" s="51" t="s">
        <v>903</v>
      </c>
      <c r="CO8" s="51" t="s">
        <v>904</v>
      </c>
      <c r="CP8" s="51" t="s">
        <v>905</v>
      </c>
      <c r="CQ8" s="51" t="s">
        <v>906</v>
      </c>
      <c r="CR8" s="51" t="s">
        <v>232</v>
      </c>
      <c r="CS8" s="51" t="s">
        <v>907</v>
      </c>
      <c r="CT8" s="51" t="s">
        <v>233</v>
      </c>
      <c r="CU8" s="51" t="s">
        <v>556</v>
      </c>
      <c r="CV8" s="51" t="s">
        <v>557</v>
      </c>
      <c r="CW8" s="51" t="s">
        <v>558</v>
      </c>
      <c r="CX8" s="51" t="s">
        <v>550</v>
      </c>
      <c r="CY8" s="51" t="s">
        <v>551</v>
      </c>
      <c r="CZ8" s="51" t="s">
        <v>552</v>
      </c>
      <c r="DA8" s="51" t="s">
        <v>553</v>
      </c>
      <c r="DB8" s="51" t="s">
        <v>554</v>
      </c>
      <c r="DC8" s="51" t="s">
        <v>555</v>
      </c>
      <c r="DD8" s="51" t="s">
        <v>559</v>
      </c>
      <c r="DE8" s="51" t="s">
        <v>909</v>
      </c>
      <c r="DF8" s="51" t="s">
        <v>910</v>
      </c>
      <c r="DG8" s="51" t="s">
        <v>563</v>
      </c>
      <c r="DH8" s="51" t="s">
        <v>564</v>
      </c>
      <c r="DI8" s="51" t="s">
        <v>912</v>
      </c>
      <c r="DJ8" s="51" t="s">
        <v>913</v>
      </c>
      <c r="DK8" s="51" t="s">
        <v>560</v>
      </c>
      <c r="DL8" s="51" t="s">
        <v>914</v>
      </c>
      <c r="DM8" s="51" t="s">
        <v>561</v>
      </c>
      <c r="DN8" s="51" t="s">
        <v>916</v>
      </c>
      <c r="DO8" s="51" t="s">
        <v>917</v>
      </c>
      <c r="DP8" s="51" t="s">
        <v>562</v>
      </c>
      <c r="DQ8" s="51" t="s">
        <v>918</v>
      </c>
      <c r="DR8" s="51" t="s">
        <v>919</v>
      </c>
      <c r="DS8" s="51" t="s">
        <v>920</v>
      </c>
      <c r="DT8" s="51" t="s">
        <v>921</v>
      </c>
      <c r="DU8" s="51" t="s">
        <v>922</v>
      </c>
      <c r="DV8" s="51" t="s">
        <v>924</v>
      </c>
      <c r="DW8" s="51" t="s">
        <v>925</v>
      </c>
      <c r="DX8" s="51" t="s">
        <v>976</v>
      </c>
      <c r="DY8" s="51" t="s">
        <v>926</v>
      </c>
      <c r="DZ8" s="51" t="s">
        <v>977</v>
      </c>
      <c r="EA8" s="51" t="s">
        <v>927</v>
      </c>
      <c r="EB8" s="51" t="s">
        <v>565</v>
      </c>
      <c r="EC8" s="51" t="s">
        <v>566</v>
      </c>
      <c r="ED8" s="51" t="s">
        <v>928</v>
      </c>
      <c r="EE8" s="51" t="s">
        <v>403</v>
      </c>
      <c r="EF8" s="51" t="s">
        <v>567</v>
      </c>
      <c r="EG8" s="51" t="s">
        <v>929</v>
      </c>
      <c r="EH8" s="51" t="s">
        <v>568</v>
      </c>
      <c r="EI8" s="51" t="s">
        <v>569</v>
      </c>
      <c r="EJ8" s="51" t="s">
        <v>930</v>
      </c>
      <c r="EK8" s="51" t="s">
        <v>931</v>
      </c>
      <c r="EL8" s="51" t="s">
        <v>932</v>
      </c>
      <c r="EM8" s="51" t="s">
        <v>933</v>
      </c>
      <c r="EN8" s="51" t="s">
        <v>570</v>
      </c>
      <c r="EO8" s="51" t="s">
        <v>571</v>
      </c>
      <c r="EP8" s="51" t="s">
        <v>935</v>
      </c>
      <c r="EQ8" s="51" t="s">
        <v>572</v>
      </c>
      <c r="ER8" s="51" t="s">
        <v>573</v>
      </c>
      <c r="ES8" s="51" t="s">
        <v>936</v>
      </c>
      <c r="ET8" s="51" t="s">
        <v>937</v>
      </c>
      <c r="EU8" s="51" t="s">
        <v>938</v>
      </c>
      <c r="EV8" s="51" t="s">
        <v>939</v>
      </c>
      <c r="EW8" s="51" t="s">
        <v>941</v>
      </c>
      <c r="EX8" s="51" t="s">
        <v>942</v>
      </c>
      <c r="EY8" s="51" t="s">
        <v>943</v>
      </c>
      <c r="EZ8" s="51" t="s">
        <v>243</v>
      </c>
      <c r="FA8" s="51" t="s">
        <v>251</v>
      </c>
      <c r="FB8" s="51" t="s">
        <v>244</v>
      </c>
      <c r="FC8" s="51" t="s">
        <v>577</v>
      </c>
      <c r="FD8" s="51" t="s">
        <v>578</v>
      </c>
      <c r="FE8" s="51" t="s">
        <v>944</v>
      </c>
      <c r="FF8" s="51" t="s">
        <v>574</v>
      </c>
      <c r="FG8" s="51" t="s">
        <v>575</v>
      </c>
      <c r="FH8" s="51" t="s">
        <v>576</v>
      </c>
      <c r="FI8" s="51" t="s">
        <v>946</v>
      </c>
      <c r="FJ8" s="51" t="s">
        <v>947</v>
      </c>
      <c r="FK8" s="51" t="s">
        <v>948</v>
      </c>
      <c r="FL8" s="51" t="s">
        <v>579</v>
      </c>
      <c r="FM8" s="51" t="s">
        <v>580</v>
      </c>
      <c r="FN8" s="51" t="s">
        <v>581</v>
      </c>
      <c r="FO8" s="51" t="s">
        <v>950</v>
      </c>
      <c r="FP8" s="51" t="s">
        <v>951</v>
      </c>
      <c r="FQ8" s="51" t="s">
        <v>952</v>
      </c>
      <c r="FR8" s="51"/>
      <c r="FS8" s="51" t="s">
        <v>582</v>
      </c>
      <c r="FT8" s="51" t="s">
        <v>583</v>
      </c>
      <c r="FU8" s="51" t="s">
        <v>584</v>
      </c>
      <c r="FV8" s="51" t="s">
        <v>364</v>
      </c>
      <c r="FW8" s="51" t="s">
        <v>585</v>
      </c>
      <c r="FX8" s="51" t="s">
        <v>586</v>
      </c>
      <c r="FY8" s="51" t="s">
        <v>953</v>
      </c>
      <c r="FZ8" s="51" t="s">
        <v>954</v>
      </c>
      <c r="GA8" s="51" t="s">
        <v>607</v>
      </c>
      <c r="GB8" s="51" t="s">
        <v>608</v>
      </c>
      <c r="GC8" s="51" t="s">
        <v>609</v>
      </c>
      <c r="GD8" s="51" t="s">
        <v>956</v>
      </c>
      <c r="GE8" s="51" t="s">
        <v>957</v>
      </c>
      <c r="GF8" s="51" t="s">
        <v>958</v>
      </c>
      <c r="GG8" s="51" t="s">
        <v>612</v>
      </c>
      <c r="GH8" s="51" t="s">
        <v>959</v>
      </c>
      <c r="GI8" s="51" t="s">
        <v>960</v>
      </c>
      <c r="GJ8" s="51" t="s">
        <v>962</v>
      </c>
      <c r="GK8" s="51" t="s">
        <v>963</v>
      </c>
      <c r="GL8" s="51" t="s">
        <v>964</v>
      </c>
      <c r="GM8" s="51" t="s">
        <v>613</v>
      </c>
      <c r="GN8" s="51" t="s">
        <v>614</v>
      </c>
      <c r="GO8" s="51" t="s">
        <v>615</v>
      </c>
      <c r="GP8" s="51" t="s">
        <v>966</v>
      </c>
      <c r="GQ8" s="51" t="s">
        <v>967</v>
      </c>
      <c r="GR8" s="51" t="s">
        <v>968</v>
      </c>
    </row>
    <row r="9" spans="1:241" ht="15.5" x14ac:dyDescent="0.35">
      <c r="A9" s="17">
        <v>1</v>
      </c>
      <c r="B9" s="13" t="s">
        <v>1113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</row>
    <row r="10" spans="1:241" ht="15.5" x14ac:dyDescent="0.35">
      <c r="A10" s="2">
        <v>2</v>
      </c>
      <c r="B10" s="1" t="s">
        <v>1114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>
        <v>1</v>
      </c>
      <c r="AB10" s="4"/>
      <c r="AC10" s="4"/>
      <c r="AD10" s="4"/>
      <c r="AE10" s="4">
        <v>1</v>
      </c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/>
      <c r="CD10" s="4">
        <v>1</v>
      </c>
      <c r="CE10" s="4"/>
      <c r="CF10" s="4">
        <v>1</v>
      </c>
      <c r="CG10" s="4"/>
      <c r="CH10" s="4"/>
      <c r="CI10" s="4">
        <v>1</v>
      </c>
      <c r="CJ10" s="4"/>
      <c r="CK10" s="4"/>
      <c r="CL10" s="4"/>
      <c r="CM10" s="4">
        <v>1</v>
      </c>
      <c r="CN10" s="4"/>
      <c r="CO10" s="4"/>
      <c r="CP10" s="4">
        <v>1</v>
      </c>
      <c r="CQ10" s="4"/>
      <c r="CR10" s="4">
        <v>1</v>
      </c>
      <c r="CS10" s="4"/>
      <c r="CT10" s="4"/>
      <c r="CU10" s="4">
        <v>1</v>
      </c>
      <c r="CV10" s="4"/>
      <c r="CW10" s="4"/>
      <c r="CX10" s="4"/>
      <c r="CY10" s="4">
        <v>1</v>
      </c>
      <c r="CZ10" s="4"/>
      <c r="DA10" s="4">
        <v>1</v>
      </c>
      <c r="DB10" s="4"/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>
        <v>1</v>
      </c>
      <c r="DT10" s="4"/>
      <c r="DU10" s="4"/>
      <c r="DV10" s="4">
        <v>1</v>
      </c>
      <c r="DW10" s="4"/>
      <c r="DX10" s="4"/>
      <c r="DY10" s="4"/>
      <c r="DZ10" s="4">
        <v>1</v>
      </c>
      <c r="EA10" s="4"/>
      <c r="EB10" s="4">
        <v>1</v>
      </c>
      <c r="EC10" s="4"/>
      <c r="ED10" s="4"/>
      <c r="EE10" s="4"/>
      <c r="EF10" s="4">
        <v>1</v>
      </c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/>
      <c r="FA10" s="4">
        <v>1</v>
      </c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</row>
    <row r="11" spans="1:241" ht="15.5" x14ac:dyDescent="0.35">
      <c r="A11" s="2">
        <v>3</v>
      </c>
      <c r="B11" s="1" t="s">
        <v>1115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/>
      <c r="AE11" s="4">
        <v>1</v>
      </c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/>
      <c r="BR11" s="4">
        <v>1</v>
      </c>
      <c r="BS11" s="4"/>
      <c r="BT11" s="4"/>
      <c r="BU11" s="4">
        <v>1</v>
      </c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/>
      <c r="DZ11" s="4">
        <v>1</v>
      </c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</row>
    <row r="12" spans="1:241" ht="15.5" x14ac:dyDescent="0.35">
      <c r="A12" s="2">
        <v>4</v>
      </c>
      <c r="B12" s="1" t="s">
        <v>1116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</row>
    <row r="13" spans="1:241" ht="15.5" x14ac:dyDescent="0.35">
      <c r="A13" s="2">
        <v>5</v>
      </c>
      <c r="B13" s="1" t="s">
        <v>1117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/>
      <c r="Y13" s="4">
        <v>1</v>
      </c>
      <c r="Z13" s="4"/>
      <c r="AA13" s="4">
        <v>1</v>
      </c>
      <c r="AB13" s="4"/>
      <c r="AC13" s="4"/>
      <c r="AD13" s="4"/>
      <c r="AE13" s="4">
        <v>1</v>
      </c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/>
      <c r="CD13" s="4">
        <v>1</v>
      </c>
      <c r="CE13" s="4"/>
      <c r="CF13" s="4">
        <v>1</v>
      </c>
      <c r="CG13" s="4"/>
      <c r="CH13" s="4"/>
      <c r="CI13" s="4">
        <v>1</v>
      </c>
      <c r="CJ13" s="4"/>
      <c r="CK13" s="4"/>
      <c r="CL13" s="4"/>
      <c r="CM13" s="4">
        <v>1</v>
      </c>
      <c r="CN13" s="4"/>
      <c r="CO13" s="4"/>
      <c r="CP13" s="4">
        <v>1</v>
      </c>
      <c r="CQ13" s="4"/>
      <c r="CR13" s="4">
        <v>1</v>
      </c>
      <c r="CS13" s="4"/>
      <c r="CT13" s="4"/>
      <c r="CU13" s="4">
        <v>1</v>
      </c>
      <c r="CV13" s="4"/>
      <c r="CW13" s="4"/>
      <c r="CX13" s="4"/>
      <c r="CY13" s="4">
        <v>1</v>
      </c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>
        <v>1</v>
      </c>
      <c r="EC13" s="4"/>
      <c r="ED13" s="4"/>
      <c r="EE13" s="4"/>
      <c r="EF13" s="4">
        <v>1</v>
      </c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/>
      <c r="FA13" s="4">
        <v>1</v>
      </c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</row>
    <row r="14" spans="1:241" ht="15.5" x14ac:dyDescent="0.35">
      <c r="A14" s="2">
        <v>6</v>
      </c>
      <c r="B14" s="1" t="s">
        <v>1118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</row>
    <row r="15" spans="1:241" ht="15.5" x14ac:dyDescent="0.35">
      <c r="A15" s="2">
        <v>7</v>
      </c>
      <c r="B15" s="1" t="s">
        <v>1119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</row>
    <row r="16" spans="1:241" x14ac:dyDescent="0.35">
      <c r="A16" s="3">
        <v>8</v>
      </c>
      <c r="B16" s="4" t="s">
        <v>1120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41" x14ac:dyDescent="0.35">
      <c r="A17" s="3">
        <v>9</v>
      </c>
      <c r="B17" s="4" t="s">
        <v>1121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41" x14ac:dyDescent="0.35">
      <c r="A18" s="3">
        <v>10</v>
      </c>
      <c r="B18" s="4" t="s">
        <v>1122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41" ht="15.5" x14ac:dyDescent="0.35">
      <c r="A19" s="3">
        <v>11</v>
      </c>
      <c r="B19" s="4" t="s">
        <v>1123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</row>
    <row r="20" spans="1:241" ht="15.5" x14ac:dyDescent="0.35">
      <c r="A20" s="3">
        <v>12</v>
      </c>
      <c r="B20" s="4" t="s">
        <v>1124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</row>
    <row r="21" spans="1:241" ht="15.5" x14ac:dyDescent="0.35">
      <c r="A21" s="3">
        <v>13</v>
      </c>
      <c r="B21" s="4" t="s">
        <v>1125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</row>
    <row r="22" spans="1:241" ht="15.5" x14ac:dyDescent="0.35">
      <c r="A22" s="3">
        <v>14</v>
      </c>
      <c r="B22" s="4" t="s">
        <v>1126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</row>
    <row r="23" spans="1:241" ht="15.5" x14ac:dyDescent="0.35">
      <c r="A23" s="3">
        <v>15</v>
      </c>
      <c r="B23" s="4" t="s">
        <v>1127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</row>
    <row r="24" spans="1:241" ht="15.5" x14ac:dyDescent="0.35">
      <c r="A24" s="3">
        <v>16</v>
      </c>
      <c r="B24" s="4" t="s">
        <v>1128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</row>
    <row r="25" spans="1:241" ht="15.5" x14ac:dyDescent="0.35">
      <c r="A25" s="3">
        <v>17</v>
      </c>
      <c r="B25" s="4" t="s">
        <v>1129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</row>
    <row r="26" spans="1:241" ht="15.5" x14ac:dyDescent="0.35">
      <c r="A26" s="3">
        <v>18</v>
      </c>
      <c r="B26" s="4" t="s">
        <v>1130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</row>
    <row r="27" spans="1:241" ht="15.5" x14ac:dyDescent="0.35">
      <c r="A27" s="3">
        <v>19</v>
      </c>
      <c r="B27" s="4" t="s">
        <v>1131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</row>
    <row r="28" spans="1:241" ht="15.5" x14ac:dyDescent="0.35">
      <c r="A28" s="3">
        <v>20</v>
      </c>
      <c r="B28" s="4" t="s">
        <v>1132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</row>
    <row r="29" spans="1:241" ht="15.5" x14ac:dyDescent="0.35">
      <c r="A29" s="3">
        <v>21</v>
      </c>
      <c r="B29" s="4" t="s">
        <v>1133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</row>
    <row r="30" spans="1:241" ht="15.5" x14ac:dyDescent="0.35">
      <c r="A30" s="3">
        <v>22</v>
      </c>
      <c r="B30" s="4" t="s">
        <v>1134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</row>
    <row r="31" spans="1:241" x14ac:dyDescent="0.35">
      <c r="A31" s="3">
        <v>23</v>
      </c>
      <c r="B31" s="4" t="s">
        <v>1135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41" x14ac:dyDescent="0.35">
      <c r="A32" s="3">
        <v>24</v>
      </c>
      <c r="B32" s="4" t="s">
        <v>1136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x14ac:dyDescent="0.35">
      <c r="A33" s="100" t="s">
        <v>277</v>
      </c>
      <c r="B33" s="101"/>
      <c r="C33" s="3">
        <f t="shared" ref="C33:AH33" si="0">SUM(C9:C32)</f>
        <v>24</v>
      </c>
      <c r="D33" s="3">
        <f t="shared" si="0"/>
        <v>0</v>
      </c>
      <c r="E33" s="3">
        <f t="shared" si="0"/>
        <v>0</v>
      </c>
      <c r="F33" s="3">
        <f t="shared" si="0"/>
        <v>24</v>
      </c>
      <c r="G33" s="3">
        <f t="shared" si="0"/>
        <v>0</v>
      </c>
      <c r="H33" s="3">
        <f t="shared" si="0"/>
        <v>0</v>
      </c>
      <c r="I33" s="3">
        <f t="shared" si="0"/>
        <v>24</v>
      </c>
      <c r="J33" s="3">
        <f t="shared" si="0"/>
        <v>0</v>
      </c>
      <c r="K33" s="3">
        <f t="shared" si="0"/>
        <v>0</v>
      </c>
      <c r="L33" s="3">
        <f t="shared" si="0"/>
        <v>24</v>
      </c>
      <c r="M33" s="3">
        <f t="shared" si="0"/>
        <v>0</v>
      </c>
      <c r="N33" s="3">
        <f t="shared" si="0"/>
        <v>0</v>
      </c>
      <c r="O33" s="3">
        <f t="shared" si="0"/>
        <v>24</v>
      </c>
      <c r="P33" s="3">
        <f t="shared" si="0"/>
        <v>0</v>
      </c>
      <c r="Q33" s="3">
        <f t="shared" si="0"/>
        <v>0</v>
      </c>
      <c r="R33" s="3">
        <f t="shared" si="0"/>
        <v>24</v>
      </c>
      <c r="S33" s="3">
        <f t="shared" si="0"/>
        <v>0</v>
      </c>
      <c r="T33" s="3">
        <f t="shared" si="0"/>
        <v>0</v>
      </c>
      <c r="U33" s="3">
        <f t="shared" si="0"/>
        <v>22</v>
      </c>
      <c r="V33" s="3">
        <f t="shared" si="0"/>
        <v>2</v>
      </c>
      <c r="W33" s="3">
        <f t="shared" si="0"/>
        <v>0</v>
      </c>
      <c r="X33" s="3">
        <f t="shared" si="0"/>
        <v>17</v>
      </c>
      <c r="Y33" s="3">
        <f t="shared" si="0"/>
        <v>7</v>
      </c>
      <c r="Z33" s="3">
        <f t="shared" si="0"/>
        <v>0</v>
      </c>
      <c r="AA33" s="3">
        <f t="shared" si="0"/>
        <v>22</v>
      </c>
      <c r="AB33" s="3">
        <f t="shared" si="0"/>
        <v>2</v>
      </c>
      <c r="AC33" s="3">
        <f t="shared" si="0"/>
        <v>0</v>
      </c>
      <c r="AD33" s="3">
        <f t="shared" si="0"/>
        <v>20</v>
      </c>
      <c r="AE33" s="3">
        <f t="shared" si="0"/>
        <v>4</v>
      </c>
      <c r="AF33" s="3">
        <f t="shared" si="0"/>
        <v>0</v>
      </c>
      <c r="AG33" s="3">
        <f t="shared" si="0"/>
        <v>24</v>
      </c>
      <c r="AH33" s="3">
        <f t="shared" si="0"/>
        <v>0</v>
      </c>
      <c r="AI33" s="3">
        <f t="shared" ref="AI33:BN33" si="1">SUM(AI9:AI32)</f>
        <v>0</v>
      </c>
      <c r="AJ33" s="3">
        <f t="shared" si="1"/>
        <v>22</v>
      </c>
      <c r="AK33" s="3">
        <f t="shared" si="1"/>
        <v>2</v>
      </c>
      <c r="AL33" s="3">
        <f t="shared" si="1"/>
        <v>0</v>
      </c>
      <c r="AM33" s="3">
        <f t="shared" si="1"/>
        <v>23</v>
      </c>
      <c r="AN33" s="3">
        <f t="shared" si="1"/>
        <v>1</v>
      </c>
      <c r="AO33" s="3">
        <f t="shared" si="1"/>
        <v>0</v>
      </c>
      <c r="AP33" s="3">
        <f t="shared" si="1"/>
        <v>24</v>
      </c>
      <c r="AQ33" s="3">
        <f t="shared" si="1"/>
        <v>0</v>
      </c>
      <c r="AR33" s="3">
        <f t="shared" si="1"/>
        <v>0</v>
      </c>
      <c r="AS33" s="3">
        <f t="shared" si="1"/>
        <v>20</v>
      </c>
      <c r="AT33" s="3">
        <f t="shared" si="1"/>
        <v>4</v>
      </c>
      <c r="AU33" s="3">
        <f t="shared" si="1"/>
        <v>0</v>
      </c>
      <c r="AV33" s="3">
        <f t="shared" si="1"/>
        <v>20</v>
      </c>
      <c r="AW33" s="3">
        <f t="shared" si="1"/>
        <v>4</v>
      </c>
      <c r="AX33" s="3">
        <f t="shared" si="1"/>
        <v>0</v>
      </c>
      <c r="AY33" s="3">
        <f t="shared" si="1"/>
        <v>20</v>
      </c>
      <c r="AZ33" s="3">
        <f t="shared" si="1"/>
        <v>4</v>
      </c>
      <c r="BA33" s="3">
        <f t="shared" si="1"/>
        <v>0</v>
      </c>
      <c r="BB33" s="3">
        <f t="shared" si="1"/>
        <v>22</v>
      </c>
      <c r="BC33" s="3">
        <f t="shared" si="1"/>
        <v>2</v>
      </c>
      <c r="BD33" s="3">
        <f t="shared" si="1"/>
        <v>0</v>
      </c>
      <c r="BE33" s="3">
        <f t="shared" si="1"/>
        <v>24</v>
      </c>
      <c r="BF33" s="3">
        <f t="shared" si="1"/>
        <v>0</v>
      </c>
      <c r="BG33" s="3">
        <f t="shared" si="1"/>
        <v>0</v>
      </c>
      <c r="BH33" s="3">
        <f t="shared" si="1"/>
        <v>21</v>
      </c>
      <c r="BI33" s="3">
        <f t="shared" si="1"/>
        <v>3</v>
      </c>
      <c r="BJ33" s="3">
        <f t="shared" si="1"/>
        <v>0</v>
      </c>
      <c r="BK33" s="3">
        <f t="shared" si="1"/>
        <v>20</v>
      </c>
      <c r="BL33" s="3">
        <f t="shared" si="1"/>
        <v>4</v>
      </c>
      <c r="BM33" s="3">
        <f t="shared" si="1"/>
        <v>0</v>
      </c>
      <c r="BN33" s="3">
        <f t="shared" si="1"/>
        <v>19</v>
      </c>
      <c r="BO33" s="3">
        <f t="shared" ref="BO33:CT33" si="2">SUM(BO9:BO32)</f>
        <v>5</v>
      </c>
      <c r="BP33" s="3">
        <f t="shared" si="2"/>
        <v>0</v>
      </c>
      <c r="BQ33" s="3">
        <f t="shared" si="2"/>
        <v>20</v>
      </c>
      <c r="BR33" s="3">
        <f t="shared" si="2"/>
        <v>4</v>
      </c>
      <c r="BS33" s="3">
        <f t="shared" si="2"/>
        <v>0</v>
      </c>
      <c r="BT33" s="3">
        <f t="shared" si="2"/>
        <v>17</v>
      </c>
      <c r="BU33" s="3">
        <f t="shared" si="2"/>
        <v>7</v>
      </c>
      <c r="BV33" s="3">
        <f t="shared" si="2"/>
        <v>0</v>
      </c>
      <c r="BW33" s="3">
        <f t="shared" si="2"/>
        <v>19</v>
      </c>
      <c r="BX33" s="3">
        <f t="shared" si="2"/>
        <v>5</v>
      </c>
      <c r="BY33" s="3">
        <f t="shared" si="2"/>
        <v>0</v>
      </c>
      <c r="BZ33" s="3">
        <f t="shared" si="2"/>
        <v>24</v>
      </c>
      <c r="CA33" s="3">
        <f t="shared" si="2"/>
        <v>0</v>
      </c>
      <c r="CB33" s="3">
        <f t="shared" si="2"/>
        <v>0</v>
      </c>
      <c r="CC33" s="3">
        <f t="shared" si="2"/>
        <v>22</v>
      </c>
      <c r="CD33" s="3">
        <f t="shared" si="2"/>
        <v>2</v>
      </c>
      <c r="CE33" s="3">
        <f t="shared" si="2"/>
        <v>0</v>
      </c>
      <c r="CF33" s="3">
        <f t="shared" si="2"/>
        <v>23</v>
      </c>
      <c r="CG33" s="3">
        <f t="shared" si="2"/>
        <v>1</v>
      </c>
      <c r="CH33" s="3">
        <f t="shared" si="2"/>
        <v>0</v>
      </c>
      <c r="CI33" s="3">
        <f t="shared" si="2"/>
        <v>22</v>
      </c>
      <c r="CJ33" s="3">
        <f t="shared" si="2"/>
        <v>2</v>
      </c>
      <c r="CK33" s="3">
        <f t="shared" si="2"/>
        <v>0</v>
      </c>
      <c r="CL33" s="3">
        <f t="shared" si="2"/>
        <v>22</v>
      </c>
      <c r="CM33" s="3">
        <f t="shared" si="2"/>
        <v>2</v>
      </c>
      <c r="CN33" s="3">
        <f t="shared" si="2"/>
        <v>0</v>
      </c>
      <c r="CO33" s="3">
        <f t="shared" si="2"/>
        <v>22</v>
      </c>
      <c r="CP33" s="3">
        <f t="shared" si="2"/>
        <v>2</v>
      </c>
      <c r="CQ33" s="3">
        <f t="shared" si="2"/>
        <v>0</v>
      </c>
      <c r="CR33" s="3">
        <f t="shared" si="2"/>
        <v>23</v>
      </c>
      <c r="CS33" s="3">
        <f t="shared" si="2"/>
        <v>1</v>
      </c>
      <c r="CT33" s="3">
        <f t="shared" si="2"/>
        <v>0</v>
      </c>
      <c r="CU33" s="3">
        <f t="shared" ref="CU33:DZ33" si="3">SUM(CU9:CU32)</f>
        <v>23</v>
      </c>
      <c r="CV33" s="3">
        <f t="shared" si="3"/>
        <v>1</v>
      </c>
      <c r="CW33" s="3">
        <f t="shared" si="3"/>
        <v>0</v>
      </c>
      <c r="CX33" s="3">
        <f t="shared" si="3"/>
        <v>21</v>
      </c>
      <c r="CY33" s="3">
        <f t="shared" si="3"/>
        <v>3</v>
      </c>
      <c r="CZ33" s="3">
        <f t="shared" si="3"/>
        <v>0</v>
      </c>
      <c r="DA33" s="3">
        <f t="shared" si="3"/>
        <v>22</v>
      </c>
      <c r="DB33" s="3">
        <f t="shared" si="3"/>
        <v>2</v>
      </c>
      <c r="DC33" s="3">
        <f t="shared" si="3"/>
        <v>0</v>
      </c>
      <c r="DD33" s="3">
        <f t="shared" si="3"/>
        <v>18</v>
      </c>
      <c r="DE33" s="3">
        <f t="shared" si="3"/>
        <v>6</v>
      </c>
      <c r="DF33" s="3">
        <f t="shared" si="3"/>
        <v>0</v>
      </c>
      <c r="DG33" s="3">
        <f t="shared" si="3"/>
        <v>17</v>
      </c>
      <c r="DH33" s="3">
        <f t="shared" si="3"/>
        <v>7</v>
      </c>
      <c r="DI33" s="3">
        <f t="shared" si="3"/>
        <v>0</v>
      </c>
      <c r="DJ33" s="3">
        <f t="shared" si="3"/>
        <v>16</v>
      </c>
      <c r="DK33" s="3">
        <f t="shared" si="3"/>
        <v>8</v>
      </c>
      <c r="DL33" s="3">
        <f t="shared" si="3"/>
        <v>0</v>
      </c>
      <c r="DM33" s="3">
        <f t="shared" si="3"/>
        <v>17</v>
      </c>
      <c r="DN33" s="3">
        <f t="shared" si="3"/>
        <v>7</v>
      </c>
      <c r="DO33" s="3">
        <f t="shared" si="3"/>
        <v>0</v>
      </c>
      <c r="DP33" s="3">
        <f t="shared" si="3"/>
        <v>14</v>
      </c>
      <c r="DQ33" s="3">
        <f t="shared" si="3"/>
        <v>10</v>
      </c>
      <c r="DR33" s="3">
        <f t="shared" si="3"/>
        <v>0</v>
      </c>
      <c r="DS33" s="3">
        <f t="shared" si="3"/>
        <v>22</v>
      </c>
      <c r="DT33" s="3">
        <f t="shared" si="3"/>
        <v>2</v>
      </c>
      <c r="DU33" s="3">
        <f t="shared" si="3"/>
        <v>0</v>
      </c>
      <c r="DV33" s="3">
        <f t="shared" si="3"/>
        <v>21</v>
      </c>
      <c r="DW33" s="3">
        <f t="shared" si="3"/>
        <v>3</v>
      </c>
      <c r="DX33" s="3">
        <f t="shared" si="3"/>
        <v>0</v>
      </c>
      <c r="DY33" s="3">
        <f t="shared" si="3"/>
        <v>20</v>
      </c>
      <c r="DZ33" s="3">
        <f t="shared" si="3"/>
        <v>4</v>
      </c>
      <c r="EA33" s="3">
        <f t="shared" ref="EA33:FF33" si="4">SUM(EA9:EA32)</f>
        <v>0</v>
      </c>
      <c r="EB33" s="3">
        <f t="shared" si="4"/>
        <v>23</v>
      </c>
      <c r="EC33" s="3">
        <f t="shared" si="4"/>
        <v>1</v>
      </c>
      <c r="ED33" s="3">
        <f t="shared" si="4"/>
        <v>0</v>
      </c>
      <c r="EE33" s="3">
        <f t="shared" si="4"/>
        <v>22</v>
      </c>
      <c r="EF33" s="3">
        <f t="shared" si="4"/>
        <v>2</v>
      </c>
      <c r="EG33" s="3">
        <f t="shared" si="4"/>
        <v>0</v>
      </c>
      <c r="EH33" s="3">
        <f t="shared" si="4"/>
        <v>22</v>
      </c>
      <c r="EI33" s="3">
        <f t="shared" si="4"/>
        <v>2</v>
      </c>
      <c r="EJ33" s="3">
        <f t="shared" si="4"/>
        <v>0</v>
      </c>
      <c r="EK33" s="3">
        <f t="shared" si="4"/>
        <v>23</v>
      </c>
      <c r="EL33" s="3">
        <f t="shared" si="4"/>
        <v>1</v>
      </c>
      <c r="EM33" s="3">
        <f t="shared" si="4"/>
        <v>0</v>
      </c>
      <c r="EN33" s="3">
        <f t="shared" si="4"/>
        <v>22</v>
      </c>
      <c r="EO33" s="3">
        <f t="shared" si="4"/>
        <v>2</v>
      </c>
      <c r="EP33" s="3">
        <f t="shared" si="4"/>
        <v>0</v>
      </c>
      <c r="EQ33" s="3">
        <f t="shared" si="4"/>
        <v>22</v>
      </c>
      <c r="ER33" s="3">
        <f t="shared" si="4"/>
        <v>2</v>
      </c>
      <c r="ES33" s="3">
        <f t="shared" si="4"/>
        <v>0</v>
      </c>
      <c r="ET33" s="3">
        <f t="shared" si="4"/>
        <v>22</v>
      </c>
      <c r="EU33" s="3">
        <f t="shared" si="4"/>
        <v>2</v>
      </c>
      <c r="EV33" s="3">
        <f t="shared" si="4"/>
        <v>0</v>
      </c>
      <c r="EW33" s="3">
        <f t="shared" si="4"/>
        <v>22</v>
      </c>
      <c r="EX33" s="3">
        <f t="shared" si="4"/>
        <v>2</v>
      </c>
      <c r="EY33" s="3">
        <f t="shared" si="4"/>
        <v>0</v>
      </c>
      <c r="EZ33" s="3">
        <f t="shared" si="4"/>
        <v>22</v>
      </c>
      <c r="FA33" s="3">
        <f t="shared" si="4"/>
        <v>2</v>
      </c>
      <c r="FB33" s="3">
        <f t="shared" si="4"/>
        <v>0</v>
      </c>
      <c r="FC33" s="3">
        <f t="shared" si="4"/>
        <v>22</v>
      </c>
      <c r="FD33" s="3">
        <f t="shared" si="4"/>
        <v>2</v>
      </c>
      <c r="FE33" s="3">
        <f t="shared" si="4"/>
        <v>0</v>
      </c>
      <c r="FF33" s="3">
        <f t="shared" si="4"/>
        <v>23</v>
      </c>
      <c r="FG33" s="3">
        <f t="shared" ref="FG33:GL33" si="5">SUM(FG9:FG32)</f>
        <v>1</v>
      </c>
      <c r="FH33" s="3">
        <f t="shared" si="5"/>
        <v>0</v>
      </c>
      <c r="FI33" s="3">
        <f t="shared" si="5"/>
        <v>23</v>
      </c>
      <c r="FJ33" s="3">
        <f t="shared" si="5"/>
        <v>1</v>
      </c>
      <c r="FK33" s="3">
        <f t="shared" si="5"/>
        <v>0</v>
      </c>
      <c r="FL33" s="3">
        <f t="shared" si="5"/>
        <v>22</v>
      </c>
      <c r="FM33" s="3">
        <f t="shared" si="5"/>
        <v>2</v>
      </c>
      <c r="FN33" s="3">
        <f t="shared" si="5"/>
        <v>0</v>
      </c>
      <c r="FO33" s="3">
        <f t="shared" si="5"/>
        <v>23</v>
      </c>
      <c r="FP33" s="3">
        <f t="shared" si="5"/>
        <v>1</v>
      </c>
      <c r="FQ33" s="3">
        <f t="shared" si="5"/>
        <v>0</v>
      </c>
      <c r="FR33" s="3">
        <f t="shared" si="5"/>
        <v>21</v>
      </c>
      <c r="FS33" s="3">
        <f t="shared" si="5"/>
        <v>3</v>
      </c>
      <c r="FT33" s="3">
        <f t="shared" si="5"/>
        <v>0</v>
      </c>
      <c r="FU33" s="3">
        <f t="shared" si="5"/>
        <v>20</v>
      </c>
      <c r="FV33" s="3">
        <f t="shared" si="5"/>
        <v>4</v>
      </c>
      <c r="FW33" s="3">
        <f t="shared" si="5"/>
        <v>0</v>
      </c>
      <c r="FX33" s="3">
        <f t="shared" si="5"/>
        <v>24</v>
      </c>
      <c r="FY33" s="3">
        <f t="shared" si="5"/>
        <v>0</v>
      </c>
      <c r="FZ33" s="3">
        <f t="shared" si="5"/>
        <v>0</v>
      </c>
      <c r="GA33" s="3">
        <f t="shared" si="5"/>
        <v>23</v>
      </c>
      <c r="GB33" s="3">
        <f t="shared" si="5"/>
        <v>1</v>
      </c>
      <c r="GC33" s="3">
        <f t="shared" si="5"/>
        <v>0</v>
      </c>
      <c r="GD33" s="3">
        <f t="shared" si="5"/>
        <v>23</v>
      </c>
      <c r="GE33" s="3">
        <f t="shared" si="5"/>
        <v>1</v>
      </c>
      <c r="GF33" s="3">
        <f t="shared" si="5"/>
        <v>0</v>
      </c>
      <c r="GG33" s="3">
        <f t="shared" si="5"/>
        <v>19</v>
      </c>
      <c r="GH33" s="3">
        <f t="shared" si="5"/>
        <v>5</v>
      </c>
      <c r="GI33" s="3">
        <f t="shared" si="5"/>
        <v>0</v>
      </c>
      <c r="GJ33" s="3">
        <f t="shared" si="5"/>
        <v>22</v>
      </c>
      <c r="GK33" s="3">
        <f t="shared" si="5"/>
        <v>2</v>
      </c>
      <c r="GL33" s="3">
        <f t="shared" si="5"/>
        <v>0</v>
      </c>
      <c r="GM33" s="3">
        <f t="shared" ref="GM33:GR33" si="6">SUM(GM9:GM32)</f>
        <v>22</v>
      </c>
      <c r="GN33" s="3">
        <f t="shared" si="6"/>
        <v>2</v>
      </c>
      <c r="GO33" s="3">
        <f t="shared" si="6"/>
        <v>0</v>
      </c>
      <c r="GP33" s="3">
        <f t="shared" si="6"/>
        <v>22</v>
      </c>
      <c r="GQ33" s="3">
        <f t="shared" si="6"/>
        <v>2</v>
      </c>
      <c r="GR33" s="3">
        <f t="shared" si="6"/>
        <v>0</v>
      </c>
    </row>
    <row r="34" spans="1:200" x14ac:dyDescent="0.35">
      <c r="A34" s="78" t="s">
        <v>643</v>
      </c>
      <c r="B34" s="79"/>
      <c r="C34" s="10">
        <f>C33/24%</f>
        <v>100</v>
      </c>
      <c r="D34" s="10">
        <f t="shared" ref="D34:BO34" si="7">D33/24%</f>
        <v>0</v>
      </c>
      <c r="E34" s="10">
        <f t="shared" si="7"/>
        <v>0</v>
      </c>
      <c r="F34" s="10">
        <f t="shared" si="7"/>
        <v>100</v>
      </c>
      <c r="G34" s="10">
        <f t="shared" si="7"/>
        <v>0</v>
      </c>
      <c r="H34" s="10">
        <f t="shared" si="7"/>
        <v>0</v>
      </c>
      <c r="I34" s="10">
        <f t="shared" si="7"/>
        <v>100</v>
      </c>
      <c r="J34" s="10">
        <f t="shared" si="7"/>
        <v>0</v>
      </c>
      <c r="K34" s="10">
        <f t="shared" si="7"/>
        <v>0</v>
      </c>
      <c r="L34" s="10">
        <f t="shared" si="7"/>
        <v>100</v>
      </c>
      <c r="M34" s="10">
        <f t="shared" si="7"/>
        <v>0</v>
      </c>
      <c r="N34" s="10">
        <f t="shared" si="7"/>
        <v>0</v>
      </c>
      <c r="O34" s="10">
        <f t="shared" si="7"/>
        <v>100</v>
      </c>
      <c r="P34" s="10">
        <f t="shared" si="7"/>
        <v>0</v>
      </c>
      <c r="Q34" s="10">
        <f t="shared" si="7"/>
        <v>0</v>
      </c>
      <c r="R34" s="10">
        <f t="shared" si="7"/>
        <v>100</v>
      </c>
      <c r="S34" s="10">
        <f t="shared" si="7"/>
        <v>0</v>
      </c>
      <c r="T34" s="10">
        <f t="shared" si="7"/>
        <v>0</v>
      </c>
      <c r="U34" s="10">
        <f t="shared" si="7"/>
        <v>91.666666666666671</v>
      </c>
      <c r="V34" s="10">
        <f t="shared" si="7"/>
        <v>8.3333333333333339</v>
      </c>
      <c r="W34" s="10">
        <f t="shared" si="7"/>
        <v>0</v>
      </c>
      <c r="X34" s="10">
        <f t="shared" si="7"/>
        <v>70.833333333333343</v>
      </c>
      <c r="Y34" s="10">
        <f t="shared" si="7"/>
        <v>29.166666666666668</v>
      </c>
      <c r="Z34" s="10">
        <f t="shared" si="7"/>
        <v>0</v>
      </c>
      <c r="AA34" s="10">
        <f t="shared" si="7"/>
        <v>91.666666666666671</v>
      </c>
      <c r="AB34" s="10">
        <f t="shared" si="7"/>
        <v>8.3333333333333339</v>
      </c>
      <c r="AC34" s="10">
        <f t="shared" si="7"/>
        <v>0</v>
      </c>
      <c r="AD34" s="10">
        <f t="shared" si="7"/>
        <v>83.333333333333343</v>
      </c>
      <c r="AE34" s="10">
        <f t="shared" si="7"/>
        <v>16.666666666666668</v>
      </c>
      <c r="AF34" s="10">
        <f t="shared" si="7"/>
        <v>0</v>
      </c>
      <c r="AG34" s="10">
        <f t="shared" si="7"/>
        <v>100</v>
      </c>
      <c r="AH34" s="10">
        <f t="shared" si="7"/>
        <v>0</v>
      </c>
      <c r="AI34" s="10">
        <f t="shared" si="7"/>
        <v>0</v>
      </c>
      <c r="AJ34" s="10">
        <f t="shared" si="7"/>
        <v>91.666666666666671</v>
      </c>
      <c r="AK34" s="10">
        <f t="shared" si="7"/>
        <v>8.3333333333333339</v>
      </c>
      <c r="AL34" s="10">
        <f t="shared" si="7"/>
        <v>0</v>
      </c>
      <c r="AM34" s="10">
        <f t="shared" si="7"/>
        <v>95.833333333333343</v>
      </c>
      <c r="AN34" s="10">
        <f t="shared" si="7"/>
        <v>4.166666666666667</v>
      </c>
      <c r="AO34" s="10">
        <f t="shared" si="7"/>
        <v>0</v>
      </c>
      <c r="AP34" s="10">
        <f t="shared" si="7"/>
        <v>100</v>
      </c>
      <c r="AQ34" s="10">
        <f t="shared" si="7"/>
        <v>0</v>
      </c>
      <c r="AR34" s="10">
        <f t="shared" si="7"/>
        <v>0</v>
      </c>
      <c r="AS34" s="10">
        <f t="shared" si="7"/>
        <v>83.333333333333343</v>
      </c>
      <c r="AT34" s="10">
        <f t="shared" si="7"/>
        <v>16.666666666666668</v>
      </c>
      <c r="AU34" s="10">
        <f t="shared" si="7"/>
        <v>0</v>
      </c>
      <c r="AV34" s="10">
        <f t="shared" si="7"/>
        <v>83.333333333333343</v>
      </c>
      <c r="AW34" s="10">
        <f t="shared" si="7"/>
        <v>16.666666666666668</v>
      </c>
      <c r="AX34" s="10">
        <f t="shared" si="7"/>
        <v>0</v>
      </c>
      <c r="AY34" s="10">
        <f t="shared" si="7"/>
        <v>83.333333333333343</v>
      </c>
      <c r="AZ34" s="10">
        <f t="shared" si="7"/>
        <v>16.666666666666668</v>
      </c>
      <c r="BA34" s="10">
        <f t="shared" si="7"/>
        <v>0</v>
      </c>
      <c r="BB34" s="10">
        <f t="shared" si="7"/>
        <v>91.666666666666671</v>
      </c>
      <c r="BC34" s="10">
        <f t="shared" si="7"/>
        <v>8.3333333333333339</v>
      </c>
      <c r="BD34" s="10">
        <f t="shared" si="7"/>
        <v>0</v>
      </c>
      <c r="BE34" s="10">
        <f t="shared" si="7"/>
        <v>100</v>
      </c>
      <c r="BF34" s="10">
        <f t="shared" si="7"/>
        <v>0</v>
      </c>
      <c r="BG34" s="10">
        <f t="shared" si="7"/>
        <v>0</v>
      </c>
      <c r="BH34" s="10">
        <f t="shared" si="7"/>
        <v>87.5</v>
      </c>
      <c r="BI34" s="10">
        <f t="shared" si="7"/>
        <v>12.5</v>
      </c>
      <c r="BJ34" s="10">
        <f t="shared" si="7"/>
        <v>0</v>
      </c>
      <c r="BK34" s="10">
        <f t="shared" si="7"/>
        <v>83.333333333333343</v>
      </c>
      <c r="BL34" s="10">
        <f t="shared" si="7"/>
        <v>16.666666666666668</v>
      </c>
      <c r="BM34" s="10">
        <f t="shared" si="7"/>
        <v>0</v>
      </c>
      <c r="BN34" s="10">
        <f t="shared" si="7"/>
        <v>79.166666666666671</v>
      </c>
      <c r="BO34" s="10">
        <f t="shared" si="7"/>
        <v>20.833333333333336</v>
      </c>
      <c r="BP34" s="10">
        <f t="shared" ref="BP34:EA34" si="8">BP33/24%</f>
        <v>0</v>
      </c>
      <c r="BQ34" s="10">
        <f t="shared" si="8"/>
        <v>83.333333333333343</v>
      </c>
      <c r="BR34" s="10">
        <f t="shared" si="8"/>
        <v>16.666666666666668</v>
      </c>
      <c r="BS34" s="10">
        <f t="shared" si="8"/>
        <v>0</v>
      </c>
      <c r="BT34" s="10">
        <f t="shared" si="8"/>
        <v>70.833333333333343</v>
      </c>
      <c r="BU34" s="10">
        <f t="shared" si="8"/>
        <v>29.166666666666668</v>
      </c>
      <c r="BV34" s="10">
        <f t="shared" si="8"/>
        <v>0</v>
      </c>
      <c r="BW34" s="10">
        <f t="shared" si="8"/>
        <v>79.166666666666671</v>
      </c>
      <c r="BX34" s="10">
        <f t="shared" si="8"/>
        <v>20.833333333333336</v>
      </c>
      <c r="BY34" s="10">
        <f t="shared" si="8"/>
        <v>0</v>
      </c>
      <c r="BZ34" s="10">
        <f t="shared" si="8"/>
        <v>100</v>
      </c>
      <c r="CA34" s="10">
        <f t="shared" si="8"/>
        <v>0</v>
      </c>
      <c r="CB34" s="10">
        <f t="shared" si="8"/>
        <v>0</v>
      </c>
      <c r="CC34" s="10">
        <f t="shared" si="8"/>
        <v>91.666666666666671</v>
      </c>
      <c r="CD34" s="10">
        <f t="shared" si="8"/>
        <v>8.3333333333333339</v>
      </c>
      <c r="CE34" s="10">
        <f t="shared" si="8"/>
        <v>0</v>
      </c>
      <c r="CF34" s="10">
        <f t="shared" si="8"/>
        <v>95.833333333333343</v>
      </c>
      <c r="CG34" s="10">
        <f t="shared" si="8"/>
        <v>4.166666666666667</v>
      </c>
      <c r="CH34" s="10">
        <f t="shared" si="8"/>
        <v>0</v>
      </c>
      <c r="CI34" s="10">
        <f t="shared" si="8"/>
        <v>91.666666666666671</v>
      </c>
      <c r="CJ34" s="10">
        <f t="shared" si="8"/>
        <v>8.3333333333333339</v>
      </c>
      <c r="CK34" s="10">
        <f t="shared" si="8"/>
        <v>0</v>
      </c>
      <c r="CL34" s="10">
        <f t="shared" si="8"/>
        <v>91.666666666666671</v>
      </c>
      <c r="CM34" s="10">
        <f t="shared" si="8"/>
        <v>8.3333333333333339</v>
      </c>
      <c r="CN34" s="10">
        <f t="shared" si="8"/>
        <v>0</v>
      </c>
      <c r="CO34" s="10">
        <f t="shared" si="8"/>
        <v>91.666666666666671</v>
      </c>
      <c r="CP34" s="10">
        <f t="shared" si="8"/>
        <v>8.3333333333333339</v>
      </c>
      <c r="CQ34" s="10">
        <f t="shared" si="8"/>
        <v>0</v>
      </c>
      <c r="CR34" s="10">
        <f t="shared" si="8"/>
        <v>95.833333333333343</v>
      </c>
      <c r="CS34" s="10">
        <f t="shared" si="8"/>
        <v>4.166666666666667</v>
      </c>
      <c r="CT34" s="10">
        <f t="shared" si="8"/>
        <v>0</v>
      </c>
      <c r="CU34" s="10">
        <f t="shared" si="8"/>
        <v>95.833333333333343</v>
      </c>
      <c r="CV34" s="10">
        <f t="shared" si="8"/>
        <v>4.166666666666667</v>
      </c>
      <c r="CW34" s="10">
        <f t="shared" si="8"/>
        <v>0</v>
      </c>
      <c r="CX34" s="10">
        <f t="shared" si="8"/>
        <v>87.5</v>
      </c>
      <c r="CY34" s="10">
        <f t="shared" si="8"/>
        <v>12.5</v>
      </c>
      <c r="CZ34" s="10">
        <f t="shared" si="8"/>
        <v>0</v>
      </c>
      <c r="DA34" s="10">
        <f t="shared" si="8"/>
        <v>91.666666666666671</v>
      </c>
      <c r="DB34" s="10">
        <f t="shared" si="8"/>
        <v>8.3333333333333339</v>
      </c>
      <c r="DC34" s="10">
        <f t="shared" si="8"/>
        <v>0</v>
      </c>
      <c r="DD34" s="10">
        <f t="shared" si="8"/>
        <v>75</v>
      </c>
      <c r="DE34" s="10">
        <f t="shared" si="8"/>
        <v>25</v>
      </c>
      <c r="DF34" s="10">
        <f t="shared" si="8"/>
        <v>0</v>
      </c>
      <c r="DG34" s="10">
        <f t="shared" si="8"/>
        <v>70.833333333333343</v>
      </c>
      <c r="DH34" s="10">
        <f t="shared" si="8"/>
        <v>29.166666666666668</v>
      </c>
      <c r="DI34" s="10">
        <f t="shared" si="8"/>
        <v>0</v>
      </c>
      <c r="DJ34" s="10">
        <f t="shared" si="8"/>
        <v>66.666666666666671</v>
      </c>
      <c r="DK34" s="10">
        <f t="shared" si="8"/>
        <v>33.333333333333336</v>
      </c>
      <c r="DL34" s="10">
        <f t="shared" si="8"/>
        <v>0</v>
      </c>
      <c r="DM34" s="10">
        <f t="shared" si="8"/>
        <v>70.833333333333343</v>
      </c>
      <c r="DN34" s="10">
        <f t="shared" si="8"/>
        <v>29.166666666666668</v>
      </c>
      <c r="DO34" s="10">
        <f t="shared" si="8"/>
        <v>0</v>
      </c>
      <c r="DP34" s="10">
        <f t="shared" si="8"/>
        <v>58.333333333333336</v>
      </c>
      <c r="DQ34" s="10">
        <f t="shared" si="8"/>
        <v>41.666666666666671</v>
      </c>
      <c r="DR34" s="10">
        <f t="shared" si="8"/>
        <v>0</v>
      </c>
      <c r="DS34" s="10">
        <f t="shared" si="8"/>
        <v>91.666666666666671</v>
      </c>
      <c r="DT34" s="10">
        <f t="shared" si="8"/>
        <v>8.3333333333333339</v>
      </c>
      <c r="DU34" s="10">
        <f t="shared" si="8"/>
        <v>0</v>
      </c>
      <c r="DV34" s="10">
        <f t="shared" si="8"/>
        <v>87.5</v>
      </c>
      <c r="DW34" s="10">
        <f t="shared" si="8"/>
        <v>12.5</v>
      </c>
      <c r="DX34" s="10">
        <f t="shared" si="8"/>
        <v>0</v>
      </c>
      <c r="DY34" s="10">
        <f t="shared" si="8"/>
        <v>83.333333333333343</v>
      </c>
      <c r="DZ34" s="10">
        <f t="shared" si="8"/>
        <v>16.666666666666668</v>
      </c>
      <c r="EA34" s="10">
        <f t="shared" si="8"/>
        <v>0</v>
      </c>
      <c r="EB34" s="10">
        <f t="shared" ref="EB34:GM34" si="9">EB33/24%</f>
        <v>95.833333333333343</v>
      </c>
      <c r="EC34" s="10">
        <f t="shared" si="9"/>
        <v>4.166666666666667</v>
      </c>
      <c r="ED34" s="10">
        <f t="shared" si="9"/>
        <v>0</v>
      </c>
      <c r="EE34" s="10">
        <f t="shared" si="9"/>
        <v>91.666666666666671</v>
      </c>
      <c r="EF34" s="10">
        <f t="shared" si="9"/>
        <v>8.3333333333333339</v>
      </c>
      <c r="EG34" s="10">
        <f t="shared" si="9"/>
        <v>0</v>
      </c>
      <c r="EH34" s="10">
        <f t="shared" si="9"/>
        <v>91.666666666666671</v>
      </c>
      <c r="EI34" s="10">
        <f t="shared" si="9"/>
        <v>8.3333333333333339</v>
      </c>
      <c r="EJ34" s="10">
        <f t="shared" si="9"/>
        <v>0</v>
      </c>
      <c r="EK34" s="10">
        <f t="shared" si="9"/>
        <v>95.833333333333343</v>
      </c>
      <c r="EL34" s="10">
        <f t="shared" si="9"/>
        <v>4.166666666666667</v>
      </c>
      <c r="EM34" s="10">
        <f t="shared" si="9"/>
        <v>0</v>
      </c>
      <c r="EN34" s="10">
        <f t="shared" si="9"/>
        <v>91.666666666666671</v>
      </c>
      <c r="EO34" s="10">
        <f t="shared" si="9"/>
        <v>8.3333333333333339</v>
      </c>
      <c r="EP34" s="10">
        <f t="shared" si="9"/>
        <v>0</v>
      </c>
      <c r="EQ34" s="10">
        <f t="shared" si="9"/>
        <v>91.666666666666671</v>
      </c>
      <c r="ER34" s="10">
        <f t="shared" si="9"/>
        <v>8.3333333333333339</v>
      </c>
      <c r="ES34" s="10">
        <f t="shared" si="9"/>
        <v>0</v>
      </c>
      <c r="ET34" s="10">
        <f t="shared" si="9"/>
        <v>91.666666666666671</v>
      </c>
      <c r="EU34" s="10">
        <f t="shared" si="9"/>
        <v>8.3333333333333339</v>
      </c>
      <c r="EV34" s="10">
        <f t="shared" si="9"/>
        <v>0</v>
      </c>
      <c r="EW34" s="10">
        <f t="shared" si="9"/>
        <v>91.666666666666671</v>
      </c>
      <c r="EX34" s="10">
        <f t="shared" si="9"/>
        <v>8.3333333333333339</v>
      </c>
      <c r="EY34" s="10">
        <f t="shared" si="9"/>
        <v>0</v>
      </c>
      <c r="EZ34" s="10">
        <f t="shared" si="9"/>
        <v>91.666666666666671</v>
      </c>
      <c r="FA34" s="10">
        <f t="shared" si="9"/>
        <v>8.3333333333333339</v>
      </c>
      <c r="FB34" s="10">
        <f t="shared" si="9"/>
        <v>0</v>
      </c>
      <c r="FC34" s="10">
        <f t="shared" si="9"/>
        <v>91.666666666666671</v>
      </c>
      <c r="FD34" s="10">
        <f t="shared" si="9"/>
        <v>8.3333333333333339</v>
      </c>
      <c r="FE34" s="10">
        <f t="shared" si="9"/>
        <v>0</v>
      </c>
      <c r="FF34" s="10">
        <f t="shared" si="9"/>
        <v>95.833333333333343</v>
      </c>
      <c r="FG34" s="10">
        <f t="shared" si="9"/>
        <v>4.166666666666667</v>
      </c>
      <c r="FH34" s="10">
        <f t="shared" si="9"/>
        <v>0</v>
      </c>
      <c r="FI34" s="10">
        <f t="shared" si="9"/>
        <v>95.833333333333343</v>
      </c>
      <c r="FJ34" s="10">
        <f t="shared" si="9"/>
        <v>4.166666666666667</v>
      </c>
      <c r="FK34" s="10">
        <f t="shared" si="9"/>
        <v>0</v>
      </c>
      <c r="FL34" s="10">
        <f t="shared" si="9"/>
        <v>91.666666666666671</v>
      </c>
      <c r="FM34" s="10">
        <f t="shared" si="9"/>
        <v>8.3333333333333339</v>
      </c>
      <c r="FN34" s="10">
        <f t="shared" si="9"/>
        <v>0</v>
      </c>
      <c r="FO34" s="10">
        <f t="shared" si="9"/>
        <v>95.833333333333343</v>
      </c>
      <c r="FP34" s="10">
        <f t="shared" si="9"/>
        <v>4.166666666666667</v>
      </c>
      <c r="FQ34" s="10">
        <f t="shared" si="9"/>
        <v>0</v>
      </c>
      <c r="FR34" s="10">
        <f t="shared" si="9"/>
        <v>87.5</v>
      </c>
      <c r="FS34" s="10">
        <f t="shared" si="9"/>
        <v>12.5</v>
      </c>
      <c r="FT34" s="10">
        <f t="shared" si="9"/>
        <v>0</v>
      </c>
      <c r="FU34" s="10">
        <f t="shared" si="9"/>
        <v>83.333333333333343</v>
      </c>
      <c r="FV34" s="10">
        <f t="shared" si="9"/>
        <v>16.666666666666668</v>
      </c>
      <c r="FW34" s="10">
        <f t="shared" si="9"/>
        <v>0</v>
      </c>
      <c r="FX34" s="10">
        <f t="shared" si="9"/>
        <v>100</v>
      </c>
      <c r="FY34" s="10">
        <f t="shared" si="9"/>
        <v>0</v>
      </c>
      <c r="FZ34" s="10">
        <f t="shared" si="9"/>
        <v>0</v>
      </c>
      <c r="GA34" s="10">
        <f t="shared" si="9"/>
        <v>95.833333333333343</v>
      </c>
      <c r="GB34" s="10">
        <f t="shared" si="9"/>
        <v>4.166666666666667</v>
      </c>
      <c r="GC34" s="10">
        <f t="shared" si="9"/>
        <v>0</v>
      </c>
      <c r="GD34" s="10">
        <f t="shared" si="9"/>
        <v>95.833333333333343</v>
      </c>
      <c r="GE34" s="10">
        <f t="shared" si="9"/>
        <v>4.166666666666667</v>
      </c>
      <c r="GF34" s="10">
        <f t="shared" si="9"/>
        <v>0</v>
      </c>
      <c r="GG34" s="10">
        <f t="shared" si="9"/>
        <v>79.166666666666671</v>
      </c>
      <c r="GH34" s="10">
        <f t="shared" si="9"/>
        <v>20.833333333333336</v>
      </c>
      <c r="GI34" s="10">
        <f t="shared" si="9"/>
        <v>0</v>
      </c>
      <c r="GJ34" s="10">
        <f t="shared" si="9"/>
        <v>91.666666666666671</v>
      </c>
      <c r="GK34" s="10">
        <f t="shared" si="9"/>
        <v>8.3333333333333339</v>
      </c>
      <c r="GL34" s="10">
        <f t="shared" si="9"/>
        <v>0</v>
      </c>
      <c r="GM34" s="10">
        <f t="shared" si="9"/>
        <v>91.666666666666671</v>
      </c>
      <c r="GN34" s="10">
        <f t="shared" ref="GN34:GR34" si="10">GN33/24%</f>
        <v>8.3333333333333339</v>
      </c>
      <c r="GO34" s="10">
        <f t="shared" si="10"/>
        <v>0</v>
      </c>
      <c r="GP34" s="10">
        <f t="shared" si="10"/>
        <v>91.666666666666671</v>
      </c>
      <c r="GQ34" s="10">
        <f t="shared" si="10"/>
        <v>8.3333333333333339</v>
      </c>
      <c r="GR34" s="10">
        <f t="shared" si="10"/>
        <v>0</v>
      </c>
    </row>
    <row r="36" spans="1:200" x14ac:dyDescent="0.35">
      <c r="A36" s="28"/>
      <c r="B36" s="110" t="s">
        <v>617</v>
      </c>
      <c r="C36" s="110"/>
      <c r="D36" s="110"/>
      <c r="E36" s="110"/>
      <c r="F36" s="28"/>
      <c r="G36" s="28"/>
      <c r="H36" s="28"/>
      <c r="I36" s="28"/>
      <c r="J36" s="28"/>
      <c r="K36" s="28"/>
      <c r="L36" s="28"/>
      <c r="M36" s="28"/>
      <c r="N36" s="28"/>
    </row>
    <row r="37" spans="1:200" x14ac:dyDescent="0.35">
      <c r="A37" s="28"/>
      <c r="B37" s="25" t="s">
        <v>618</v>
      </c>
      <c r="C37" s="25" t="s">
        <v>636</v>
      </c>
      <c r="D37" s="21">
        <f>E37/100*24</f>
        <v>24</v>
      </c>
      <c r="E37" s="30">
        <f>(C34+F34+I34+L34+O34+R34)/6</f>
        <v>100</v>
      </c>
      <c r="F37" s="28"/>
      <c r="G37" s="28"/>
      <c r="H37" s="28"/>
      <c r="I37" s="28"/>
      <c r="J37" s="28"/>
      <c r="K37" s="28"/>
      <c r="L37" s="28"/>
      <c r="M37" s="28"/>
      <c r="N37" s="28"/>
    </row>
    <row r="38" spans="1:200" x14ac:dyDescent="0.35">
      <c r="A38" s="28"/>
      <c r="B38" s="25" t="s">
        <v>619</v>
      </c>
      <c r="C38" s="25" t="s">
        <v>636</v>
      </c>
      <c r="D38" s="21">
        <f t="shared" ref="D38:D39" si="11">E38/100*24</f>
        <v>0</v>
      </c>
      <c r="E38" s="30">
        <f>(D34+G34+J34+M34+P34+S34)/6</f>
        <v>0</v>
      </c>
      <c r="F38" s="28"/>
      <c r="G38" s="28"/>
      <c r="H38" s="28"/>
      <c r="I38" s="28"/>
      <c r="J38" s="28"/>
      <c r="K38" s="28"/>
      <c r="L38" s="28"/>
      <c r="M38" s="28"/>
      <c r="N38" s="28"/>
    </row>
    <row r="39" spans="1:200" x14ac:dyDescent="0.35">
      <c r="A39" s="28"/>
      <c r="B39" s="25" t="s">
        <v>620</v>
      </c>
      <c r="C39" s="25" t="s">
        <v>636</v>
      </c>
      <c r="D39" s="21">
        <f t="shared" si="11"/>
        <v>0</v>
      </c>
      <c r="E39" s="30">
        <f>(E34+H34+K34+N34+Q34+T34)/6</f>
        <v>0</v>
      </c>
      <c r="F39" s="28"/>
      <c r="G39" s="28"/>
      <c r="H39" s="28"/>
      <c r="I39" s="28"/>
      <c r="J39" s="28"/>
      <c r="K39" s="28"/>
      <c r="L39" s="28"/>
      <c r="M39" s="28"/>
      <c r="N39" s="28"/>
    </row>
    <row r="40" spans="1:200" x14ac:dyDescent="0.35">
      <c r="A40" s="28"/>
      <c r="B40" s="25"/>
      <c r="C40" s="25"/>
      <c r="D40" s="31">
        <f>SUM(D37:D39)</f>
        <v>24</v>
      </c>
      <c r="E40" s="31">
        <f>SUM(E37:E39)</f>
        <v>100</v>
      </c>
      <c r="F40" s="28"/>
      <c r="G40" s="28"/>
      <c r="H40" s="28"/>
      <c r="I40" s="28"/>
      <c r="J40" s="28"/>
      <c r="K40" s="28"/>
      <c r="L40" s="28"/>
      <c r="M40" s="28"/>
      <c r="N40" s="28"/>
    </row>
    <row r="41" spans="1:200" ht="14.5" customHeight="1" x14ac:dyDescent="0.35">
      <c r="A41" s="28"/>
      <c r="B41" s="25"/>
      <c r="C41" s="25"/>
      <c r="D41" s="112" t="s">
        <v>56</v>
      </c>
      <c r="E41" s="112"/>
      <c r="F41" s="88" t="s">
        <v>3</v>
      </c>
      <c r="G41" s="89"/>
      <c r="H41" s="90" t="s">
        <v>330</v>
      </c>
      <c r="I41" s="91"/>
      <c r="J41" s="28"/>
      <c r="K41" s="28"/>
      <c r="L41" s="28"/>
      <c r="M41" s="28"/>
      <c r="N41" s="28"/>
    </row>
    <row r="42" spans="1:200" x14ac:dyDescent="0.35">
      <c r="A42" s="28"/>
      <c r="B42" s="25" t="s">
        <v>618</v>
      </c>
      <c r="C42" s="25" t="s">
        <v>637</v>
      </c>
      <c r="D42" s="21">
        <f>E42/100*24</f>
        <v>21.166666666666664</v>
      </c>
      <c r="E42" s="30">
        <f>(U34+X34+AA34+AD34+AG34+AJ34)/6</f>
        <v>88.194444444444443</v>
      </c>
      <c r="F42" s="21">
        <f>G42/100*24</f>
        <v>21.5</v>
      </c>
      <c r="G42" s="30">
        <f>(AM34+AP34+AS34+AV34+AY34+BB34)/6</f>
        <v>89.583333333333329</v>
      </c>
      <c r="H42" s="21">
        <f>I42/100*24</f>
        <v>20.166666666666671</v>
      </c>
      <c r="I42" s="30">
        <f>(BE34+BH34+BK34+BN34+BQ34+BT34)/6</f>
        <v>84.027777777777786</v>
      </c>
      <c r="J42" s="23"/>
      <c r="K42" s="23"/>
      <c r="L42" s="23"/>
      <c r="M42" s="23"/>
      <c r="N42" s="28"/>
    </row>
    <row r="43" spans="1:200" ht="14.5" customHeight="1" x14ac:dyDescent="0.35">
      <c r="A43" s="28"/>
      <c r="B43" s="25" t="s">
        <v>619</v>
      </c>
      <c r="C43" s="25" t="s">
        <v>637</v>
      </c>
      <c r="D43" s="21">
        <f t="shared" ref="D43:D44" si="12">E43/100*24</f>
        <v>2.833333333333333</v>
      </c>
      <c r="E43" s="30">
        <f>(V34+Y34+AB34+AE34+AH34+AK34)/6</f>
        <v>11.805555555555555</v>
      </c>
      <c r="F43" s="21">
        <f t="shared" ref="F43:F44" si="13">G43/100*24</f>
        <v>2.5000000000000004</v>
      </c>
      <c r="G43" s="30">
        <f>(AN34+AQ34+AT34+AW34+AZ34+BC34)/6</f>
        <v>10.416666666666668</v>
      </c>
      <c r="H43" s="21">
        <f t="shared" ref="H43:H44" si="14">I43/100*24</f>
        <v>3.8333333333333339</v>
      </c>
      <c r="I43" s="30">
        <f>(BF34+BI34+BL34+BO34+BR34+BU34)/6</f>
        <v>15.972222222222223</v>
      </c>
      <c r="J43" s="23"/>
      <c r="K43" s="23"/>
      <c r="L43" s="23"/>
      <c r="M43" s="23"/>
      <c r="N43" s="28"/>
    </row>
    <row r="44" spans="1:200" x14ac:dyDescent="0.35">
      <c r="A44" s="28"/>
      <c r="B44" s="25" t="s">
        <v>620</v>
      </c>
      <c r="C44" s="25" t="s">
        <v>637</v>
      </c>
      <c r="D44" s="21">
        <f t="shared" si="12"/>
        <v>0</v>
      </c>
      <c r="E44" s="30">
        <f>(W34+Z34+AC34+AF34+AI34+AL34)/6</f>
        <v>0</v>
      </c>
      <c r="F44" s="21">
        <f t="shared" si="13"/>
        <v>0</v>
      </c>
      <c r="G44" s="30">
        <f>(AO34+AR34+AU34+AX34+BA34+BD34)/6</f>
        <v>0</v>
      </c>
      <c r="H44" s="21">
        <f t="shared" si="14"/>
        <v>0</v>
      </c>
      <c r="I44" s="30">
        <f>(BG34+BJ34+BM34+BP34+BS34+BV34)/6</f>
        <v>0</v>
      </c>
      <c r="J44" s="23"/>
      <c r="K44" s="23"/>
      <c r="L44" s="23"/>
      <c r="M44" s="23"/>
      <c r="N44" s="28"/>
    </row>
    <row r="45" spans="1:200" x14ac:dyDescent="0.35">
      <c r="A45" s="28"/>
      <c r="B45" s="25"/>
      <c r="C45" s="25"/>
      <c r="D45" s="31">
        <f t="shared" ref="D45:I45" si="15">SUM(D42:D44)</f>
        <v>23.999999999999996</v>
      </c>
      <c r="E45" s="31">
        <f t="shared" si="15"/>
        <v>100</v>
      </c>
      <c r="F45" s="31">
        <f t="shared" si="15"/>
        <v>24</v>
      </c>
      <c r="G45" s="32">
        <f t="shared" si="15"/>
        <v>100</v>
      </c>
      <c r="H45" s="31">
        <f t="shared" si="15"/>
        <v>24.000000000000007</v>
      </c>
      <c r="I45" s="31">
        <f t="shared" si="15"/>
        <v>100.00000000000001</v>
      </c>
      <c r="J45" s="50"/>
      <c r="K45" s="50"/>
      <c r="L45" s="50"/>
      <c r="M45" s="50"/>
      <c r="N45" s="28"/>
    </row>
    <row r="46" spans="1:200" x14ac:dyDescent="0.35">
      <c r="A46" s="28"/>
      <c r="B46" s="25" t="s">
        <v>618</v>
      </c>
      <c r="C46" s="25" t="s">
        <v>638</v>
      </c>
      <c r="D46" s="33">
        <f>E46/100*24</f>
        <v>22.000000000000004</v>
      </c>
      <c r="E46" s="30">
        <f>(BW34+BZ34+CC34+CF34+CI34+CL34)/6</f>
        <v>91.666666666666686</v>
      </c>
      <c r="F46" s="28"/>
      <c r="G46" s="28"/>
      <c r="H46" s="28"/>
      <c r="I46" s="28"/>
      <c r="J46" s="28"/>
      <c r="K46" s="28"/>
      <c r="L46" s="28"/>
      <c r="M46" s="28"/>
      <c r="N46" s="28"/>
    </row>
    <row r="47" spans="1:200" x14ac:dyDescent="0.35">
      <c r="A47" s="28"/>
      <c r="B47" s="25" t="s">
        <v>619</v>
      </c>
      <c r="C47" s="25" t="s">
        <v>638</v>
      </c>
      <c r="D47" s="33">
        <f t="shared" ref="D47:D48" si="16">E47/100*24</f>
        <v>2</v>
      </c>
      <c r="E47" s="30">
        <f>(BX34+CA34+CD34+CG34+CJ34+CM34)/6</f>
        <v>8.3333333333333339</v>
      </c>
      <c r="F47" s="28"/>
      <c r="G47" s="28"/>
      <c r="H47" s="28"/>
      <c r="I47" s="28"/>
      <c r="J47" s="28"/>
      <c r="K47" s="28"/>
      <c r="L47" s="28"/>
      <c r="M47" s="28"/>
      <c r="N47" s="28"/>
    </row>
    <row r="48" spans="1:200" x14ac:dyDescent="0.35">
      <c r="A48" s="28"/>
      <c r="B48" s="25" t="s">
        <v>620</v>
      </c>
      <c r="C48" s="25" t="s">
        <v>638</v>
      </c>
      <c r="D48" s="33">
        <f t="shared" si="16"/>
        <v>0</v>
      </c>
      <c r="E48" s="30">
        <f>(BY34+CB34+CE34+CH34+CK34+CN34)/6</f>
        <v>0</v>
      </c>
      <c r="F48" s="28"/>
      <c r="G48" s="28"/>
      <c r="H48" s="28"/>
      <c r="I48" s="28"/>
      <c r="J48" s="28"/>
      <c r="K48" s="28"/>
      <c r="L48" s="28"/>
      <c r="M48" s="28"/>
      <c r="N48" s="28"/>
    </row>
    <row r="49" spans="1:14" x14ac:dyDescent="0.35">
      <c r="A49" s="28"/>
      <c r="B49" s="25"/>
      <c r="C49" s="25"/>
      <c r="D49" s="31">
        <f>SUM(D46:D48)</f>
        <v>24.000000000000004</v>
      </c>
      <c r="E49" s="32">
        <f>SUM(E46:E48)</f>
        <v>100.00000000000001</v>
      </c>
      <c r="F49" s="28"/>
      <c r="G49" s="28"/>
      <c r="H49" s="28"/>
      <c r="I49" s="28"/>
      <c r="J49" s="28"/>
      <c r="K49" s="28"/>
      <c r="L49" s="28"/>
      <c r="M49" s="28"/>
      <c r="N49" s="28"/>
    </row>
    <row r="50" spans="1:14" x14ac:dyDescent="0.35">
      <c r="A50" s="28"/>
      <c r="B50" s="25"/>
      <c r="C50" s="25"/>
      <c r="D50" s="112" t="s">
        <v>159</v>
      </c>
      <c r="E50" s="112"/>
      <c r="F50" s="70" t="s">
        <v>116</v>
      </c>
      <c r="G50" s="71"/>
      <c r="H50" s="90" t="s">
        <v>174</v>
      </c>
      <c r="I50" s="91"/>
      <c r="J50" s="109" t="s">
        <v>186</v>
      </c>
      <c r="K50" s="109"/>
      <c r="L50" s="109" t="s">
        <v>117</v>
      </c>
      <c r="M50" s="109"/>
      <c r="N50" s="28"/>
    </row>
    <row r="51" spans="1:14" x14ac:dyDescent="0.35">
      <c r="A51" s="28"/>
      <c r="B51" s="25" t="s">
        <v>618</v>
      </c>
      <c r="C51" s="25" t="s">
        <v>639</v>
      </c>
      <c r="D51" s="21">
        <f>E51/100*24</f>
        <v>21.5</v>
      </c>
      <c r="E51" s="30">
        <f>(CO34+CR34+CU34+CX34+DA34+DD34)/6</f>
        <v>89.583333333333329</v>
      </c>
      <c r="F51" s="21">
        <f>G51/100*24</f>
        <v>17.833333333333336</v>
      </c>
      <c r="G51" s="30">
        <f>(DG34+DJ34+DM34+DP34+DS34+DV34)/6</f>
        <v>74.305555555555557</v>
      </c>
      <c r="H51" s="21">
        <f>I51/100*24</f>
        <v>22</v>
      </c>
      <c r="I51" s="30">
        <f>(DY34+EB34+EE34+EH34+EK34+EN34)/6</f>
        <v>91.666666666666671</v>
      </c>
      <c r="J51" s="21">
        <f>K51/100*24</f>
        <v>22.166666666666671</v>
      </c>
      <c r="K51" s="30">
        <f>(EQ34+ET34+EW34+EZ34+FC34+FF34)/6</f>
        <v>92.361111111111128</v>
      </c>
      <c r="L51" s="21">
        <f>M51/100*24</f>
        <v>22.166666666666671</v>
      </c>
      <c r="M51" s="30">
        <f>(FI34+FL34+FO34+FR34+FU34+FX34)/6</f>
        <v>92.361111111111128</v>
      </c>
      <c r="N51" s="28"/>
    </row>
    <row r="52" spans="1:14" x14ac:dyDescent="0.35">
      <c r="A52" s="28"/>
      <c r="B52" s="25" t="s">
        <v>619</v>
      </c>
      <c r="C52" s="25" t="s">
        <v>639</v>
      </c>
      <c r="D52" s="21">
        <f t="shared" ref="D52:D53" si="17">E52/100*24</f>
        <v>2.5</v>
      </c>
      <c r="E52" s="30">
        <f>(CP34+CS34+CV34+CY34+DB34+DE34)/6</f>
        <v>10.416666666666666</v>
      </c>
      <c r="F52" s="21">
        <f t="shared" ref="F52:F53" si="18">G52/100*24</f>
        <v>6.1666666666666679</v>
      </c>
      <c r="G52" s="30">
        <f>(DH34+DK34+DN34+DQ34+DT34+DW34)/6</f>
        <v>25.694444444444446</v>
      </c>
      <c r="H52" s="21">
        <f t="shared" ref="H52:H53" si="19">I52/100*24</f>
        <v>2</v>
      </c>
      <c r="I52" s="30">
        <f>(DZ34+EC34+EF34+EI34+EL34+EO34)/6</f>
        <v>8.3333333333333339</v>
      </c>
      <c r="J52" s="21">
        <f t="shared" ref="J52:J53" si="20">K52/100*24</f>
        <v>1.8333333333333335</v>
      </c>
      <c r="K52" s="30">
        <f>(ER34+EU34+EX34+FA34+FD34+FG34)/6</f>
        <v>7.6388888888888893</v>
      </c>
      <c r="L52" s="21">
        <f t="shared" ref="L52:L53" si="21">M52/100*24</f>
        <v>1.8333333333333335</v>
      </c>
      <c r="M52" s="30">
        <f>(FJ34+FM34+FP34+FS34+FV34+FY34)/6</f>
        <v>7.6388888888888893</v>
      </c>
      <c r="N52" s="28"/>
    </row>
    <row r="53" spans="1:14" x14ac:dyDescent="0.35">
      <c r="A53" s="28"/>
      <c r="B53" s="25" t="s">
        <v>620</v>
      </c>
      <c r="C53" s="25" t="s">
        <v>639</v>
      </c>
      <c r="D53" s="21">
        <f t="shared" si="17"/>
        <v>0</v>
      </c>
      <c r="E53" s="30">
        <f>(CQ34+CT34+CW34+CZ34+DC34+DF34)/6</f>
        <v>0</v>
      </c>
      <c r="F53" s="21">
        <f t="shared" si="18"/>
        <v>0</v>
      </c>
      <c r="G53" s="30">
        <f>(DI34+DL34+DO34+DR34+DU34+DX34)/6</f>
        <v>0</v>
      </c>
      <c r="H53" s="21">
        <f t="shared" si="19"/>
        <v>0</v>
      </c>
      <c r="I53" s="30">
        <f>(EA34+ED34+EG34+EJ34+EM34+EP34)/6</f>
        <v>0</v>
      </c>
      <c r="J53" s="21">
        <f t="shared" si="20"/>
        <v>0</v>
      </c>
      <c r="K53" s="30">
        <f>(ES34+EV34+EY34+FB34+FE34+FH34)/6</f>
        <v>0</v>
      </c>
      <c r="L53" s="21">
        <f t="shared" si="21"/>
        <v>0</v>
      </c>
      <c r="M53" s="30">
        <f>(FK34+FN34+FQ34+FT34+FW34+FZ34)/6</f>
        <v>0</v>
      </c>
      <c r="N53" s="28"/>
    </row>
    <row r="54" spans="1:14" x14ac:dyDescent="0.35">
      <c r="A54" s="28"/>
      <c r="B54" s="25"/>
      <c r="C54" s="25"/>
      <c r="D54" s="31">
        <f t="shared" ref="D54:M54" si="22">SUM(D51:D53)</f>
        <v>24</v>
      </c>
      <c r="E54" s="31">
        <f t="shared" si="22"/>
        <v>100</v>
      </c>
      <c r="F54" s="31">
        <f>SUM(F51:F52)</f>
        <v>24.000000000000004</v>
      </c>
      <c r="G54" s="32">
        <f t="shared" si="22"/>
        <v>100</v>
      </c>
      <c r="H54" s="31">
        <f t="shared" si="22"/>
        <v>24</v>
      </c>
      <c r="I54" s="31">
        <f t="shared" si="22"/>
        <v>100</v>
      </c>
      <c r="J54" s="31">
        <f t="shared" si="22"/>
        <v>24.000000000000004</v>
      </c>
      <c r="K54" s="31">
        <f t="shared" si="22"/>
        <v>100.00000000000001</v>
      </c>
      <c r="L54" s="31">
        <f t="shared" si="22"/>
        <v>24.000000000000004</v>
      </c>
      <c r="M54" s="31">
        <f t="shared" si="22"/>
        <v>100.00000000000001</v>
      </c>
      <c r="N54" s="28"/>
    </row>
    <row r="55" spans="1:14" x14ac:dyDescent="0.35">
      <c r="A55" s="28"/>
      <c r="B55" s="25" t="s">
        <v>618</v>
      </c>
      <c r="C55" s="25" t="s">
        <v>640</v>
      </c>
      <c r="D55" s="21">
        <f>E55/100*24</f>
        <v>21.833333333333336</v>
      </c>
      <c r="E55" s="30">
        <f>(GA34+GD34+GG34+GJ34+GM34+GP34)/6</f>
        <v>90.972222222222229</v>
      </c>
      <c r="F55" s="28"/>
      <c r="G55" s="28"/>
      <c r="H55" s="28"/>
      <c r="I55" s="28"/>
      <c r="J55" s="28"/>
      <c r="K55" s="28"/>
      <c r="L55" s="28"/>
      <c r="M55" s="28"/>
      <c r="N55" s="28"/>
    </row>
    <row r="56" spans="1:14" x14ac:dyDescent="0.35">
      <c r="A56" s="28"/>
      <c r="B56" s="25" t="s">
        <v>619</v>
      </c>
      <c r="C56" s="25" t="s">
        <v>640</v>
      </c>
      <c r="D56" s="21">
        <f t="shared" ref="D56:D57" si="23">E56/100*24</f>
        <v>2.1666666666666674</v>
      </c>
      <c r="E56" s="30">
        <f>(GB34+GE34+GH34+GK34+GN34+GQ34)/6</f>
        <v>9.0277777777777803</v>
      </c>
      <c r="F56" s="28"/>
      <c r="G56" s="28"/>
      <c r="H56" s="28"/>
      <c r="I56" s="28"/>
      <c r="J56" s="28"/>
      <c r="K56" s="28"/>
      <c r="L56" s="28"/>
      <c r="M56" s="28"/>
      <c r="N56" s="28"/>
    </row>
    <row r="57" spans="1:14" x14ac:dyDescent="0.35">
      <c r="A57" s="28"/>
      <c r="B57" s="25" t="s">
        <v>620</v>
      </c>
      <c r="C57" s="25" t="s">
        <v>640</v>
      </c>
      <c r="D57" s="21">
        <f t="shared" si="23"/>
        <v>0</v>
      </c>
      <c r="E57" s="30">
        <f>(GC34+GF34+GI34+GL34+GO34+GR34)/6</f>
        <v>0</v>
      </c>
      <c r="F57" s="28"/>
      <c r="G57" s="28"/>
      <c r="H57" s="28"/>
      <c r="I57" s="28"/>
      <c r="J57" s="28"/>
      <c r="K57" s="28"/>
      <c r="L57" s="28"/>
      <c r="M57" s="28"/>
      <c r="N57" s="28"/>
    </row>
    <row r="58" spans="1:14" x14ac:dyDescent="0.35">
      <c r="A58" s="28"/>
      <c r="B58" s="25"/>
      <c r="C58" s="25"/>
      <c r="D58" s="31">
        <f>SUM(D55:D57)</f>
        <v>24.000000000000004</v>
      </c>
      <c r="E58" s="32">
        <f>SUM(E55:E57)</f>
        <v>100.00000000000001</v>
      </c>
      <c r="F58" s="28"/>
      <c r="G58" s="28"/>
      <c r="H58" s="28"/>
      <c r="I58" s="28"/>
      <c r="J58" s="28"/>
      <c r="K58" s="28"/>
      <c r="L58" s="28"/>
      <c r="M58" s="28"/>
      <c r="N58" s="28"/>
    </row>
    <row r="59" spans="1:14" x14ac:dyDescent="0.3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 x14ac:dyDescent="0.3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 x14ac:dyDescent="0.3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4" x14ac:dyDescent="0.3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 x14ac:dyDescent="0.3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 x14ac:dyDescent="0.3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4" x14ac:dyDescent="0.3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 x14ac:dyDescent="0.3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</row>
  </sheetData>
  <mergeCells count="163">
    <mergeCell ref="B36:E36"/>
    <mergeCell ref="D41:E41"/>
    <mergeCell ref="F41:G41"/>
    <mergeCell ref="H41:I41"/>
    <mergeCell ref="D50:E50"/>
    <mergeCell ref="F50:G50"/>
    <mergeCell ref="H50:I50"/>
    <mergeCell ref="J50:K50"/>
    <mergeCell ref="L50:M50"/>
    <mergeCell ref="A2:T2"/>
    <mergeCell ref="GP2:GQ2"/>
    <mergeCell ref="A4:A8"/>
    <mergeCell ref="B4:B8"/>
    <mergeCell ref="C4:T4"/>
    <mergeCell ref="U4:BV4"/>
    <mergeCell ref="BW4:CN4"/>
    <mergeCell ref="CO4:FZ4"/>
    <mergeCell ref="GA4:GR4"/>
    <mergeCell ref="C5:T5"/>
    <mergeCell ref="DY5:EP5"/>
    <mergeCell ref="EQ5:FH5"/>
    <mergeCell ref="FI5:FZ5"/>
    <mergeCell ref="GA5:GR5"/>
    <mergeCell ref="C6:E6"/>
    <mergeCell ref="F6:H6"/>
    <mergeCell ref="I6:K6"/>
    <mergeCell ref="L6:N6"/>
    <mergeCell ref="O6:Q6"/>
    <mergeCell ref="R6:T6"/>
    <mergeCell ref="U5:AL5"/>
    <mergeCell ref="AM5:BD5"/>
    <mergeCell ref="BE5:BV5"/>
    <mergeCell ref="BW5:CN5"/>
    <mergeCell ref="CO5:DF5"/>
    <mergeCell ref="DG5:DX5"/>
    <mergeCell ref="AM6:AO6"/>
    <mergeCell ref="AP6:AR6"/>
    <mergeCell ref="AS6:AU6"/>
    <mergeCell ref="AV6:AX6"/>
    <mergeCell ref="AY6:BA6"/>
    <mergeCell ref="BB6:BD6"/>
    <mergeCell ref="U6:W6"/>
    <mergeCell ref="X6:Z6"/>
    <mergeCell ref="AA6:AC6"/>
    <mergeCell ref="AD6:AF6"/>
    <mergeCell ref="AG6:AI6"/>
    <mergeCell ref="AJ6:AL6"/>
    <mergeCell ref="BW6:BY6"/>
    <mergeCell ref="BZ6:CB6"/>
    <mergeCell ref="CC6:CE6"/>
    <mergeCell ref="CF6:CH6"/>
    <mergeCell ref="CI6:CK6"/>
    <mergeCell ref="CL6:CN6"/>
    <mergeCell ref="BE6:BG6"/>
    <mergeCell ref="BH6:BJ6"/>
    <mergeCell ref="BK6:BM6"/>
    <mergeCell ref="BN6:BP6"/>
    <mergeCell ref="BQ6:BS6"/>
    <mergeCell ref="BT6:BV6"/>
    <mergeCell ref="DP6:DR6"/>
    <mergeCell ref="DS6:DU6"/>
    <mergeCell ref="DV6:DX6"/>
    <mergeCell ref="CO6:CQ6"/>
    <mergeCell ref="CR6:CT6"/>
    <mergeCell ref="CU6:CW6"/>
    <mergeCell ref="CX6:CZ6"/>
    <mergeCell ref="DA6:DC6"/>
    <mergeCell ref="DD6:DF6"/>
    <mergeCell ref="GJ6:GL6"/>
    <mergeCell ref="GM6:GO6"/>
    <mergeCell ref="GP6:GR6"/>
    <mergeCell ref="FI6:FK6"/>
    <mergeCell ref="FL6:FN6"/>
    <mergeCell ref="FO6:FQ6"/>
    <mergeCell ref="FR6:FT6"/>
    <mergeCell ref="FU6:FW6"/>
    <mergeCell ref="FX6:FZ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GA6:GC6"/>
    <mergeCell ref="GD6:GF6"/>
    <mergeCell ref="GG6:GI6"/>
    <mergeCell ref="EQ6:ES6"/>
    <mergeCell ref="ET6:EV6"/>
    <mergeCell ref="EW6:EY6"/>
    <mergeCell ref="EZ6:FB6"/>
    <mergeCell ref="FC6:FE6"/>
    <mergeCell ref="FF6:FH6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A33:B33"/>
    <mergeCell ref="A34:B34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Еркетай</vt:lpstr>
      <vt:lpstr>Ақкөгершін</vt:lpstr>
      <vt:lpstr>Жұлдыз</vt:lpstr>
      <vt:lpstr>Балауса</vt:lpstr>
      <vt:lpstr>Інжу</vt:lpstr>
      <vt:lpstr>Ботақан</vt:lpstr>
      <vt:lpstr>Балақан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Uzzzer</cp:lastModifiedBy>
  <dcterms:created xsi:type="dcterms:W3CDTF">2022-12-22T06:57:03Z</dcterms:created>
  <dcterms:modified xsi:type="dcterms:W3CDTF">2025-03-09T20:41:05Z</dcterms:modified>
</cp:coreProperties>
</file>